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5580" firstSheet="17" activeTab="17"/>
  </bookViews>
  <sheets>
    <sheet name="DATOS" sheetId="1" r:id="rId1"/>
    <sheet name="ASISTENCIA 1ª AVAL" sheetId="2" r:id="rId2"/>
    <sheet name="ASISTENCIA 2ª AVAL" sheetId="3" r:id="rId3"/>
    <sheet name="ASISTENCIA 3ª AVAL" sheetId="4" r:id="rId4"/>
    <sheet name="EXERC 1ª AVAL" sheetId="5" r:id="rId5"/>
    <sheet name="EXERC 2ª AVAL" sheetId="6" r:id="rId6"/>
    <sheet name="EXERC 3ª AVAL" sheetId="7" r:id="rId7"/>
    <sheet name="COMPORT 1ª AVAL" sheetId="8" r:id="rId8"/>
    <sheet name="COMPORT 2ª AVAL" sheetId="9" r:id="rId9"/>
    <sheet name="COMPORT 3ª AVAL" sheetId="10" r:id="rId10"/>
    <sheet name="LIBRETA" sheetId="11" r:id="rId11"/>
    <sheet name="MATERIAL 1ª AVAL." sheetId="12" r:id="rId12"/>
    <sheet name="MATERIAL 2ª AVAL." sheetId="13" r:id="rId13"/>
    <sheet name="MATERIAL 3ª AVAL." sheetId="14" r:id="rId14"/>
    <sheet name="TEXTOS E TRABALLOS 1ª AVAL" sheetId="15" r:id="rId15"/>
    <sheet name="TEXTOS E TRABALLOS 2ª AVAL" sheetId="16" r:id="rId16"/>
    <sheet name="TEXTOS E TRABALLOS 3ª AVAL" sheetId="17" r:id="rId17"/>
    <sheet name="TEMAS 1ª AVAL." sheetId="18" r:id="rId18"/>
    <sheet name="TEMAS 2ª AVAL." sheetId="19" r:id="rId19"/>
    <sheet name="TEMAS 3ª AVAL." sheetId="20" r:id="rId20"/>
    <sheet name="NOTAS CONTROIS" sheetId="21" r:id="rId21"/>
    <sheet name="TOTAIS" sheetId="22" r:id="rId22"/>
    <sheet name="NOTAS ACTAS" sheetId="23" r:id="rId23"/>
  </sheets>
  <externalReferences>
    <externalReference r:id="rId26"/>
    <externalReference r:id="rId27"/>
    <externalReference r:id="rId28"/>
  </externalReferences>
  <definedNames/>
  <calcPr fullCalcOnLoad="1"/>
</workbook>
</file>

<file path=xl/comments1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sz val="8"/>
            <rFont val="Tahoma"/>
            <family val="2"/>
          </rPr>
          <t>DATOS PARA INTRODUCIR</t>
        </r>
      </text>
    </comment>
    <comment ref="B2" authorId="0">
      <text>
        <r>
          <rPr>
            <sz val="8"/>
            <rFont val="Tahoma"/>
            <family val="2"/>
          </rPr>
          <t>DATOS PARA INTRODUCIR 
alumnado 
solo una vez</t>
        </r>
      </text>
    </comment>
  </commentList>
</comments>
</file>

<file path=xl/comments21.xml><?xml version="1.0" encoding="utf-8"?>
<comments xmlns="http://schemas.openxmlformats.org/spreadsheetml/2006/main">
  <authors>
    <author>cris</author>
  </authors>
  <commentList>
    <comment ref="V5" authorId="0">
      <text>
        <r>
          <rPr>
            <sz val="9"/>
            <rFont val="Tahoma"/>
            <family val="2"/>
          </rPr>
          <t>ESTE DATO PROCEDE DE FOLLA "TEMAS 1ª AV"</t>
        </r>
      </text>
    </comment>
  </commentList>
</comments>
</file>

<file path=xl/comments5.xml><?xml version="1.0" encoding="utf-8"?>
<comments xmlns="http://schemas.openxmlformats.org/spreadsheetml/2006/main">
  <authors>
    <author>luis lora</author>
  </authors>
  <commentList>
    <comment ref="C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C5" authorId="0">
      <text>
        <r>
          <rPr>
            <sz val="8"/>
            <rFont val="Tahoma"/>
            <family val="2"/>
          </rPr>
          <t>EXERCICIOS REALIZADOS</t>
        </r>
      </text>
    </comment>
    <comment ref="D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E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F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G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H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I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J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K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L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M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N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O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P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Q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R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S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T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U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V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W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X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Y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Z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A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B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C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D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E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F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G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H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I4" authorId="0">
      <text>
        <r>
          <rPr>
            <sz val="8"/>
            <rFont val="Tahoma"/>
            <family val="2"/>
          </rPr>
          <t xml:space="preserve">EXERCICIOS A REALIZAR.
</t>
        </r>
      </text>
    </comment>
  </commentList>
</comments>
</file>

<file path=xl/comments6.xml><?xml version="1.0" encoding="utf-8"?>
<comments xmlns="http://schemas.openxmlformats.org/spreadsheetml/2006/main">
  <authors>
    <author>luis lora</author>
  </authors>
  <commentList>
    <comment ref="C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D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E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F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G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H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I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J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K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L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M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N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O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P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Q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R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S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T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U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V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W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X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Y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Z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A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B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C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D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E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F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G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H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I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J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C5" authorId="0">
      <text>
        <r>
          <rPr>
            <sz val="8"/>
            <rFont val="Tahoma"/>
            <family val="2"/>
          </rPr>
          <t>EXERCICIOS REALIZADOS</t>
        </r>
      </text>
    </comment>
  </commentList>
</comments>
</file>

<file path=xl/comments7.xml><?xml version="1.0" encoding="utf-8"?>
<comments xmlns="http://schemas.openxmlformats.org/spreadsheetml/2006/main">
  <authors>
    <author>luis lora</author>
  </authors>
  <commentList>
    <comment ref="C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C5" authorId="0">
      <text>
        <r>
          <rPr>
            <sz val="8"/>
            <rFont val="Tahoma"/>
            <family val="2"/>
          </rPr>
          <t>EXERCICIOS REALIZADOS</t>
        </r>
      </text>
    </comment>
    <comment ref="D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E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F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G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H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I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J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K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L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M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N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O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P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Q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R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S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T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U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V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W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X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Y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Z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A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B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C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D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E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F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G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H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I4" authorId="0">
      <text>
        <r>
          <rPr>
            <sz val="8"/>
            <rFont val="Tahoma"/>
            <family val="2"/>
          </rPr>
          <t xml:space="preserve">EXERCICIOS A REALIZAR.
</t>
        </r>
      </text>
    </comment>
    <comment ref="AJ4" authorId="0">
      <text>
        <r>
          <rPr>
            <sz val="8"/>
            <rFont val="Tahoma"/>
            <family val="2"/>
          </rPr>
          <t xml:space="preserve">EXERCICIOS A REALIZAR.
</t>
        </r>
      </text>
    </comment>
  </commentList>
</comments>
</file>

<file path=xl/sharedStrings.xml><?xml version="1.0" encoding="utf-8"?>
<sst xmlns="http://schemas.openxmlformats.org/spreadsheetml/2006/main" count="812" uniqueCount="86">
  <si>
    <t>CURSO</t>
  </si>
  <si>
    <t>DATA</t>
  </si>
  <si>
    <t>ASISTENCIA</t>
  </si>
  <si>
    <t>TEMA 1</t>
  </si>
  <si>
    <t>TEMA 2</t>
  </si>
  <si>
    <t>TEMA 3</t>
  </si>
  <si>
    <t>TEMA 4</t>
  </si>
  <si>
    <t>1ª AVALIACIÓN</t>
  </si>
  <si>
    <t>2ª AVALIACIÓN</t>
  </si>
  <si>
    <t>3ª AVALIACIÓN</t>
  </si>
  <si>
    <t>AVALIACIÓN FINAL</t>
  </si>
  <si>
    <t>GLOBAL</t>
  </si>
  <si>
    <t>actitude</t>
  </si>
  <si>
    <t>NOTA</t>
  </si>
  <si>
    <t>Contidos</t>
  </si>
  <si>
    <t>Actitude</t>
  </si>
  <si>
    <t>Cualificacións</t>
  </si>
  <si>
    <t>Faltas de asistencia</t>
  </si>
  <si>
    <t>RE / ACI</t>
  </si>
  <si>
    <t>libro</t>
  </si>
  <si>
    <t>libreta</t>
  </si>
  <si>
    <t>axenda</t>
  </si>
  <si>
    <t>TEXTOS E TRABALLOS</t>
  </si>
  <si>
    <t>CONTROIS</t>
  </si>
  <si>
    <t>EXERCICIOS</t>
  </si>
  <si>
    <t>COMPORTAMENTO</t>
  </si>
  <si>
    <t>MATERIAL</t>
  </si>
  <si>
    <t>NOTAS CONTROIS</t>
  </si>
  <si>
    <t>GALEGO</t>
  </si>
  <si>
    <t>ESTRU.PALABRA</t>
  </si>
  <si>
    <t>VOCAB. SENTIMENTOS</t>
  </si>
  <si>
    <t>LENDA:</t>
  </si>
  <si>
    <t>A : AXENDA</t>
  </si>
  <si>
    <t>L: LIBRO</t>
  </si>
  <si>
    <t>LT: LIBRETA</t>
  </si>
  <si>
    <t>B : BOLÍGRAFO-LAPIS</t>
  </si>
  <si>
    <t>EXERCICIOS A REALIZAR</t>
  </si>
  <si>
    <t>TEMA 5</t>
  </si>
  <si>
    <t>TEMA 6</t>
  </si>
  <si>
    <t>TEMA 7</t>
  </si>
  <si>
    <t>TEMA 8</t>
  </si>
  <si>
    <t>TEMA 9</t>
  </si>
  <si>
    <t>RECUP.</t>
  </si>
  <si>
    <t>COMPETENCIAS</t>
  </si>
  <si>
    <t>1º ESO</t>
  </si>
  <si>
    <t>TOTAIS</t>
  </si>
  <si>
    <t>ALUMNADO</t>
  </si>
  <si>
    <t>boli-lapis</t>
  </si>
  <si>
    <t>cada falta resta 0,5</t>
  </si>
  <si>
    <t>cada falta resta 0,7</t>
  </si>
  <si>
    <t>cada falta resta 0,8</t>
  </si>
  <si>
    <t>SETEMBRO</t>
  </si>
  <si>
    <t>Valórase:</t>
  </si>
  <si>
    <t>_ Entrega en data.</t>
  </si>
  <si>
    <t>_ Correcta execución.</t>
  </si>
  <si>
    <t>Darase unha nota de 10 a 0 segundo observación</t>
  </si>
  <si>
    <t>medias</t>
  </si>
  <si>
    <t>FINAL      XUÑO</t>
  </si>
  <si>
    <t>LIBRETA</t>
  </si>
  <si>
    <t>PRESENTACIÓN</t>
  </si>
  <si>
    <t>LIMPEZA</t>
  </si>
  <si>
    <t>ORTOGRAFÍA</t>
  </si>
  <si>
    <t>1ª AV-PROMEDIOS</t>
  </si>
  <si>
    <t>ESTRU.PALABRA. CATEGORÍAS</t>
  </si>
  <si>
    <t>ALFABETO. DÍGRAFOS.</t>
  </si>
  <si>
    <t>NARRACIÓN ORAL. CONECTORES TEMPORAIS.</t>
  </si>
  <si>
    <t>ELEMENTOS COMUNICACIÓN LITERARIA. TEXTO LITER. E NON LIT.</t>
  </si>
  <si>
    <t>VOCAB. XOGOS E AFECCIÓNS</t>
  </si>
  <si>
    <t>VOCAB. CORPO HUMANO.</t>
  </si>
  <si>
    <t>SUBSTANTIVO. XÉNERO. NÚMERO.</t>
  </si>
  <si>
    <t>ADXECTIVO E GRAOS.</t>
  </si>
  <si>
    <t>SÍLABA E SIL.TÓNICA</t>
  </si>
  <si>
    <t>ACENTUACIÓN ORTOGRÁFICA E REGRAS.</t>
  </si>
  <si>
    <t>NOTICIA</t>
  </si>
  <si>
    <t>XÉNEROS LITERARIOS</t>
  </si>
  <si>
    <t>RECURSOS ESTILÍSTICOS.</t>
  </si>
  <si>
    <t>TEXTOS</t>
  </si>
  <si>
    <t>INSTRUCIÓN. REGULAMENTOS</t>
  </si>
  <si>
    <t>FINAL AV</t>
  </si>
  <si>
    <t>1ªAV</t>
  </si>
  <si>
    <t>2ªAV</t>
  </si>
  <si>
    <t>3ªAV</t>
  </si>
  <si>
    <t>3ª AV-PROMEDIOS</t>
  </si>
  <si>
    <t>2ª AV-PROMEDIOS</t>
  </si>
  <si>
    <t>promedios totais de 1ª av</t>
  </si>
  <si>
    <t>VOCAB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</si>
</sst>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0A]dddd\,\ dd&quot; de &quot;mmmm&quot; de &quot;yyyy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[$-C0A]dddd\,\ dd&quot; de &quot;mmmm&quot; de &quot;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Calibri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20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double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textRotation="90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textRotation="90"/>
    </xf>
    <xf numFmtId="17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17" xfId="0" applyBorder="1" applyAlignment="1">
      <alignment/>
    </xf>
    <xf numFmtId="9" fontId="13" fillId="0" borderId="18" xfId="0" applyNumberFormat="1" applyFont="1" applyFill="1" applyBorder="1" applyAlignment="1">
      <alignment textRotation="90"/>
    </xf>
    <xf numFmtId="9" fontId="13" fillId="0" borderId="12" xfId="0" applyNumberFormat="1" applyFont="1" applyFill="1" applyBorder="1" applyAlignment="1">
      <alignment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33" borderId="23" xfId="0" applyFill="1" applyBorder="1" applyAlignment="1">
      <alignment textRotation="90"/>
    </xf>
    <xf numFmtId="0" fontId="0" fillId="33" borderId="24" xfId="0" applyFill="1" applyBorder="1" applyAlignment="1">
      <alignment textRotation="90"/>
    </xf>
    <xf numFmtId="0" fontId="0" fillId="33" borderId="17" xfId="0" applyFill="1" applyBorder="1" applyAlignment="1">
      <alignment textRotation="9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textRotation="9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2" fillId="34" borderId="3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0" xfId="0" applyFill="1" applyBorder="1" applyAlignment="1">
      <alignment/>
    </xf>
    <xf numFmtId="0" fontId="2" fillId="37" borderId="31" xfId="0" applyFont="1" applyFill="1" applyBorder="1" applyAlignment="1">
      <alignment/>
    </xf>
    <xf numFmtId="0" fontId="0" fillId="35" borderId="32" xfId="0" applyFill="1" applyBorder="1" applyAlignment="1">
      <alignment textRotation="90"/>
    </xf>
    <xf numFmtId="0" fontId="3" fillId="35" borderId="11" xfId="0" applyFont="1" applyFill="1" applyBorder="1" applyAlignment="1">
      <alignment horizontal="center"/>
    </xf>
    <xf numFmtId="0" fontId="0" fillId="36" borderId="14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0" xfId="0" applyNumberFormat="1" applyFill="1" applyBorder="1" applyAlignment="1">
      <alignment/>
    </xf>
    <xf numFmtId="0" fontId="17" fillId="36" borderId="12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textRotation="90"/>
    </xf>
    <xf numFmtId="172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36" borderId="0" xfId="0" applyFill="1" applyAlignment="1">
      <alignment/>
    </xf>
    <xf numFmtId="0" fontId="19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35" borderId="13" xfId="0" applyFont="1" applyFill="1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2" xfId="0" applyFont="1" applyBorder="1" applyAlignment="1">
      <alignment/>
    </xf>
    <xf numFmtId="0" fontId="26" fillId="0" borderId="10" xfId="0" applyFont="1" applyBorder="1" applyAlignment="1">
      <alignment horizontal="center" textRotation="90"/>
    </xf>
    <xf numFmtId="0" fontId="27" fillId="0" borderId="13" xfId="0" applyFont="1" applyBorder="1" applyAlignment="1">
      <alignment horizontal="center" textRotation="90"/>
    </xf>
    <xf numFmtId="0" fontId="20" fillId="0" borderId="2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8" fillId="0" borderId="13" xfId="0" applyFont="1" applyBorder="1" applyAlignment="1">
      <alignment horizontal="center" textRotation="90"/>
    </xf>
    <xf numFmtId="0" fontId="29" fillId="38" borderId="30" xfId="0" applyFont="1" applyFill="1" applyBorder="1" applyAlignment="1">
      <alignment/>
    </xf>
    <xf numFmtId="0" fontId="3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36" borderId="40" xfId="0" applyNumberFormat="1" applyFill="1" applyBorder="1" applyAlignment="1">
      <alignment/>
    </xf>
    <xf numFmtId="0" fontId="0" fillId="39" borderId="41" xfId="0" applyNumberFormat="1" applyFill="1" applyBorder="1" applyAlignment="1">
      <alignment/>
    </xf>
    <xf numFmtId="0" fontId="0" fillId="39" borderId="19" xfId="0" applyNumberFormat="1" applyFill="1" applyBorder="1" applyAlignment="1">
      <alignment/>
    </xf>
    <xf numFmtId="0" fontId="0" fillId="39" borderId="20" xfId="0" applyNumberFormat="1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6" xfId="0" applyFill="1" applyBorder="1" applyAlignment="1">
      <alignment/>
    </xf>
    <xf numFmtId="0" fontId="0" fillId="9" borderId="23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16" xfId="0" applyFill="1" applyBorder="1" applyAlignment="1">
      <alignment/>
    </xf>
    <xf numFmtId="179" fontId="0" fillId="0" borderId="0" xfId="0" applyNumberFormat="1" applyAlignment="1">
      <alignment/>
    </xf>
    <xf numFmtId="179" fontId="19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5" borderId="24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5" xfId="0" applyFill="1" applyBorder="1" applyAlignment="1">
      <alignment/>
    </xf>
    <xf numFmtId="0" fontId="0" fillId="9" borderId="24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5" xfId="0" applyFill="1" applyBorder="1" applyAlignment="1">
      <alignment/>
    </xf>
    <xf numFmtId="0" fontId="0" fillId="41" borderId="23" xfId="0" applyFill="1" applyBorder="1" applyAlignment="1">
      <alignment/>
    </xf>
    <xf numFmtId="0" fontId="0" fillId="13" borderId="23" xfId="0" applyFill="1" applyBorder="1" applyAlignment="1">
      <alignment/>
    </xf>
    <xf numFmtId="0" fontId="0" fillId="13" borderId="42" xfId="0" applyFill="1" applyBorder="1" applyAlignment="1">
      <alignment/>
    </xf>
    <xf numFmtId="0" fontId="0" fillId="0" borderId="43" xfId="0" applyBorder="1" applyAlignment="1">
      <alignment horizontal="center"/>
    </xf>
    <xf numFmtId="179" fontId="5" fillId="0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0" fontId="0" fillId="36" borderId="0" xfId="0" applyFill="1" applyAlignment="1">
      <alignment horizontal="center" textRotation="90"/>
    </xf>
    <xf numFmtId="0" fontId="0" fillId="5" borderId="23" xfId="0" applyFill="1" applyBorder="1" applyAlignment="1">
      <alignment textRotation="90"/>
    </xf>
    <xf numFmtId="0" fontId="0" fillId="5" borderId="17" xfId="0" applyFill="1" applyBorder="1" applyAlignment="1">
      <alignment textRotation="90"/>
    </xf>
    <xf numFmtId="0" fontId="18" fillId="42" borderId="44" xfId="0" applyFon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3" fillId="44" borderId="12" xfId="0" applyFont="1" applyFill="1" applyBorder="1" applyAlignment="1">
      <alignment/>
    </xf>
    <xf numFmtId="0" fontId="5" fillId="44" borderId="12" xfId="0" applyFont="1" applyFill="1" applyBorder="1" applyAlignment="1">
      <alignment vertical="center"/>
    </xf>
    <xf numFmtId="0" fontId="0" fillId="44" borderId="11" xfId="0" applyFill="1" applyBorder="1" applyAlignment="1">
      <alignment textRotation="90"/>
    </xf>
    <xf numFmtId="0" fontId="0" fillId="44" borderId="32" xfId="0" applyFill="1" applyBorder="1" applyAlignment="1">
      <alignment textRotation="90"/>
    </xf>
    <xf numFmtId="0" fontId="0" fillId="44" borderId="10" xfId="0" applyFill="1" applyBorder="1" applyAlignment="1">
      <alignment horizontal="center"/>
    </xf>
    <xf numFmtId="0" fontId="21" fillId="44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9" xfId="0" applyFill="1" applyBorder="1" applyAlignment="1">
      <alignment/>
    </xf>
    <xf numFmtId="0" fontId="0" fillId="44" borderId="20" xfId="0" applyFill="1" applyBorder="1" applyAlignment="1">
      <alignment/>
    </xf>
    <xf numFmtId="0" fontId="16" fillId="44" borderId="10" xfId="0" applyFont="1" applyFill="1" applyBorder="1" applyAlignment="1">
      <alignment horizontal="center" textRotation="90"/>
    </xf>
    <xf numFmtId="0" fontId="3" fillId="44" borderId="10" xfId="0" applyFont="1" applyFill="1" applyBorder="1" applyAlignment="1">
      <alignment/>
    </xf>
    <xf numFmtId="0" fontId="0" fillId="44" borderId="10" xfId="0" applyFill="1" applyBorder="1" applyAlignment="1">
      <alignment textRotation="90"/>
    </xf>
    <xf numFmtId="0" fontId="0" fillId="44" borderId="12" xfId="0" applyFill="1" applyBorder="1" applyAlignment="1">
      <alignment textRotation="90"/>
    </xf>
    <xf numFmtId="0" fontId="0" fillId="44" borderId="41" xfId="0" applyFill="1" applyBorder="1" applyAlignment="1">
      <alignment/>
    </xf>
    <xf numFmtId="0" fontId="0" fillId="44" borderId="10" xfId="0" applyNumberFormat="1" applyFill="1" applyBorder="1" applyAlignment="1">
      <alignment/>
    </xf>
    <xf numFmtId="0" fontId="0" fillId="44" borderId="0" xfId="0" applyFill="1" applyAlignment="1">
      <alignment/>
    </xf>
    <xf numFmtId="0" fontId="24" fillId="44" borderId="10" xfId="0" applyFont="1" applyFill="1" applyBorder="1" applyAlignment="1">
      <alignment/>
    </xf>
    <xf numFmtId="0" fontId="0" fillId="44" borderId="45" xfId="0" applyFill="1" applyBorder="1" applyAlignment="1">
      <alignment horizontal="center" vertical="center" wrapText="1"/>
    </xf>
    <xf numFmtId="0" fontId="0" fillId="44" borderId="41" xfId="0" applyFill="1" applyBorder="1" applyAlignment="1">
      <alignment horizontal="center"/>
    </xf>
    <xf numFmtId="0" fontId="20" fillId="44" borderId="13" xfId="0" applyFont="1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20" fillId="44" borderId="25" xfId="0" applyFont="1" applyFill="1" applyBorder="1" applyAlignment="1">
      <alignment horizontal="center"/>
    </xf>
    <xf numFmtId="0" fontId="0" fillId="44" borderId="46" xfId="0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0" fillId="44" borderId="13" xfId="0" applyFill="1" applyBorder="1" applyAlignment="1">
      <alignment/>
    </xf>
    <xf numFmtId="0" fontId="0" fillId="44" borderId="25" xfId="0" applyFill="1" applyBorder="1" applyAlignment="1">
      <alignment/>
    </xf>
    <xf numFmtId="0" fontId="27" fillId="44" borderId="13" xfId="0" applyFont="1" applyFill="1" applyBorder="1" applyAlignment="1">
      <alignment horizontal="center" textRotation="90"/>
    </xf>
    <xf numFmtId="0" fontId="19" fillId="44" borderId="0" xfId="0" applyFont="1" applyFill="1" applyAlignment="1">
      <alignment/>
    </xf>
    <xf numFmtId="0" fontId="0" fillId="42" borderId="13" xfId="0" applyFill="1" applyBorder="1" applyAlignment="1">
      <alignment/>
    </xf>
    <xf numFmtId="0" fontId="0" fillId="42" borderId="25" xfId="0" applyFill="1" applyBorder="1" applyAlignment="1">
      <alignment/>
    </xf>
    <xf numFmtId="0" fontId="0" fillId="45" borderId="0" xfId="0" applyFill="1" applyAlignment="1">
      <alignment/>
    </xf>
    <xf numFmtId="0" fontId="19" fillId="43" borderId="0" xfId="0" applyFont="1" applyFill="1" applyAlignment="1">
      <alignment/>
    </xf>
    <xf numFmtId="0" fontId="0" fillId="43" borderId="0" xfId="0" applyFill="1" applyAlignment="1">
      <alignment/>
    </xf>
    <xf numFmtId="0" fontId="20" fillId="43" borderId="13" xfId="0" applyFont="1" applyFill="1" applyBorder="1" applyAlignment="1">
      <alignment horizontal="center"/>
    </xf>
    <xf numFmtId="0" fontId="5" fillId="43" borderId="12" xfId="0" applyFont="1" applyFill="1" applyBorder="1" applyAlignment="1">
      <alignment vertical="center"/>
    </xf>
    <xf numFmtId="0" fontId="0" fillId="43" borderId="10" xfId="0" applyFill="1" applyBorder="1" applyAlignment="1">
      <alignment/>
    </xf>
    <xf numFmtId="179" fontId="0" fillId="43" borderId="0" xfId="0" applyNumberFormat="1" applyFill="1" applyAlignment="1">
      <alignment/>
    </xf>
    <xf numFmtId="1" fontId="0" fillId="45" borderId="13" xfId="0" applyNumberFormat="1" applyFill="1" applyBorder="1" applyAlignment="1">
      <alignment/>
    </xf>
    <xf numFmtId="0" fontId="0" fillId="45" borderId="13" xfId="0" applyFill="1" applyBorder="1" applyAlignment="1">
      <alignment/>
    </xf>
    <xf numFmtId="0" fontId="5" fillId="45" borderId="39" xfId="0" applyFont="1" applyFill="1" applyBorder="1" applyAlignment="1">
      <alignment horizontal="center"/>
    </xf>
    <xf numFmtId="0" fontId="5" fillId="45" borderId="12" xfId="0" applyFont="1" applyFill="1" applyBorder="1" applyAlignment="1">
      <alignment vertical="center"/>
    </xf>
    <xf numFmtId="179" fontId="5" fillId="45" borderId="18" xfId="0" applyNumberFormat="1" applyFont="1" applyFill="1" applyBorder="1" applyAlignment="1">
      <alignment/>
    </xf>
    <xf numFmtId="179" fontId="5" fillId="45" borderId="33" xfId="0" applyNumberFormat="1" applyFont="1" applyFill="1" applyBorder="1" applyAlignment="1">
      <alignment/>
    </xf>
    <xf numFmtId="179" fontId="5" fillId="45" borderId="10" xfId="0" applyNumberFormat="1" applyFont="1" applyFill="1" applyBorder="1" applyAlignment="1">
      <alignment/>
    </xf>
    <xf numFmtId="179" fontId="5" fillId="45" borderId="12" xfId="0" applyNumberFormat="1" applyFont="1" applyFill="1" applyBorder="1" applyAlignment="1">
      <alignment/>
    </xf>
    <xf numFmtId="179" fontId="5" fillId="45" borderId="47" xfId="0" applyNumberFormat="1" applyFont="1" applyFill="1" applyBorder="1" applyAlignment="1">
      <alignment/>
    </xf>
    <xf numFmtId="1" fontId="8" fillId="45" borderId="10" xfId="0" applyNumberFormat="1" applyFont="1" applyFill="1" applyBorder="1" applyAlignment="1">
      <alignment horizontal="center" vertical="center"/>
    </xf>
    <xf numFmtId="0" fontId="5" fillId="45" borderId="48" xfId="0" applyFont="1" applyFill="1" applyBorder="1" applyAlignment="1">
      <alignment textRotation="90"/>
    </xf>
    <xf numFmtId="0" fontId="5" fillId="45" borderId="49" xfId="0" applyFont="1" applyFill="1" applyBorder="1" applyAlignment="1">
      <alignment textRotation="90"/>
    </xf>
    <xf numFmtId="0" fontId="5" fillId="45" borderId="50" xfId="0" applyFont="1" applyFill="1" applyBorder="1" applyAlignment="1">
      <alignment textRotation="90"/>
    </xf>
    <xf numFmtId="0" fontId="5" fillId="45" borderId="51" xfId="0" applyFont="1" applyFill="1" applyBorder="1" applyAlignment="1">
      <alignment textRotation="90"/>
    </xf>
    <xf numFmtId="0" fontId="7" fillId="45" borderId="50" xfId="0" applyFont="1" applyFill="1" applyBorder="1" applyAlignment="1">
      <alignment horizontal="center"/>
    </xf>
    <xf numFmtId="0" fontId="5" fillId="45" borderId="52" xfId="0" applyFont="1" applyFill="1" applyBorder="1" applyAlignment="1">
      <alignment textRotation="90"/>
    </xf>
    <xf numFmtId="1" fontId="5" fillId="45" borderId="38" xfId="0" applyNumberFormat="1" applyFont="1" applyFill="1" applyBorder="1" applyAlignment="1">
      <alignment horizontal="center"/>
    </xf>
    <xf numFmtId="0" fontId="7" fillId="45" borderId="12" xfId="0" applyFont="1" applyFill="1" applyBorder="1" applyAlignment="1">
      <alignment horizontal="center"/>
    </xf>
    <xf numFmtId="9" fontId="13" fillId="45" borderId="18" xfId="0" applyNumberFormat="1" applyFont="1" applyFill="1" applyBorder="1" applyAlignment="1">
      <alignment textRotation="90"/>
    </xf>
    <xf numFmtId="9" fontId="13" fillId="45" borderId="12" xfId="0" applyNumberFormat="1" applyFont="1" applyFill="1" applyBorder="1" applyAlignment="1">
      <alignment textRotation="90"/>
    </xf>
    <xf numFmtId="0" fontId="5" fillId="45" borderId="47" xfId="0" applyFont="1" applyFill="1" applyBorder="1" applyAlignment="1">
      <alignment/>
    </xf>
    <xf numFmtId="1" fontId="5" fillId="45" borderId="39" xfId="0" applyNumberFormat="1" applyFont="1" applyFill="1" applyBorder="1" applyAlignment="1">
      <alignment horizontal="center"/>
    </xf>
    <xf numFmtId="0" fontId="5" fillId="45" borderId="47" xfId="0" applyFont="1" applyFill="1" applyBorder="1" applyAlignment="1">
      <alignment horizontal="center"/>
    </xf>
    <xf numFmtId="1" fontId="7" fillId="45" borderId="12" xfId="0" applyNumberFormat="1" applyFont="1" applyFill="1" applyBorder="1" applyAlignment="1">
      <alignment horizontal="center"/>
    </xf>
    <xf numFmtId="0" fontId="33" fillId="45" borderId="52" xfId="0" applyFont="1" applyFill="1" applyBorder="1" applyAlignment="1">
      <alignment textRotation="90"/>
    </xf>
    <xf numFmtId="0" fontId="5" fillId="45" borderId="0" xfId="0" applyFont="1" applyFill="1" applyAlignment="1">
      <alignment/>
    </xf>
    <xf numFmtId="0" fontId="0" fillId="45" borderId="0" xfId="0" applyFill="1" applyAlignment="1">
      <alignment horizontal="center"/>
    </xf>
    <xf numFmtId="0" fontId="0" fillId="45" borderId="23" xfId="0" applyFill="1" applyBorder="1" applyAlignment="1">
      <alignment/>
    </xf>
    <xf numFmtId="0" fontId="0" fillId="45" borderId="24" xfId="0" applyFill="1" applyBorder="1" applyAlignment="1">
      <alignment/>
    </xf>
    <xf numFmtId="0" fontId="0" fillId="45" borderId="34" xfId="0" applyFill="1" applyBorder="1" applyAlignment="1">
      <alignment/>
    </xf>
    <xf numFmtId="0" fontId="0" fillId="45" borderId="31" xfId="0" applyFill="1" applyBorder="1" applyAlignment="1">
      <alignment horizontal="center" wrapText="1"/>
    </xf>
    <xf numFmtId="0" fontId="0" fillId="45" borderId="22" xfId="0" applyFill="1" applyBorder="1" applyAlignment="1">
      <alignment/>
    </xf>
    <xf numFmtId="0" fontId="16" fillId="46" borderId="53" xfId="0" applyFont="1" applyFill="1" applyBorder="1" applyAlignment="1">
      <alignment/>
    </xf>
    <xf numFmtId="0" fontId="5" fillId="0" borderId="4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47" borderId="12" xfId="0" applyFont="1" applyFill="1" applyBorder="1" applyAlignment="1">
      <alignment horizontal="center"/>
    </xf>
    <xf numFmtId="0" fontId="2" fillId="47" borderId="54" xfId="0" applyFont="1" applyFill="1" applyBorder="1" applyAlignment="1">
      <alignment horizontal="center"/>
    </xf>
    <xf numFmtId="0" fontId="2" fillId="47" borderId="33" xfId="0" applyFont="1" applyFill="1" applyBorder="1" applyAlignment="1">
      <alignment horizontal="center"/>
    </xf>
    <xf numFmtId="0" fontId="2" fillId="48" borderId="34" xfId="0" applyFont="1" applyFill="1" applyBorder="1" applyAlignment="1">
      <alignment horizontal="center"/>
    </xf>
    <xf numFmtId="0" fontId="2" fillId="48" borderId="42" xfId="0" applyFont="1" applyFill="1" applyBorder="1" applyAlignment="1">
      <alignment horizontal="center"/>
    </xf>
    <xf numFmtId="0" fontId="2" fillId="49" borderId="34" xfId="0" applyFont="1" applyFill="1" applyBorder="1" applyAlignment="1">
      <alignment horizontal="center"/>
    </xf>
    <xf numFmtId="0" fontId="2" fillId="49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44" borderId="57" xfId="0" applyFill="1" applyBorder="1" applyAlignment="1">
      <alignment horizontal="center" vertical="center" wrapText="1"/>
    </xf>
    <xf numFmtId="0" fontId="0" fillId="44" borderId="58" xfId="0" applyFill="1" applyBorder="1" applyAlignment="1">
      <alignment horizontal="center" vertical="center" wrapText="1"/>
    </xf>
    <xf numFmtId="0" fontId="0" fillId="44" borderId="59" xfId="0" applyFill="1" applyBorder="1" applyAlignment="1">
      <alignment horizontal="center" vertical="center" wrapText="1"/>
    </xf>
    <xf numFmtId="0" fontId="0" fillId="44" borderId="57" xfId="0" applyFill="1" applyBorder="1" applyAlignment="1">
      <alignment horizontal="center" textRotation="90"/>
    </xf>
    <xf numFmtId="0" fontId="0" fillId="44" borderId="58" xfId="0" applyFill="1" applyBorder="1" applyAlignment="1">
      <alignment horizontal="center" textRotation="90"/>
    </xf>
    <xf numFmtId="0" fontId="14" fillId="0" borderId="55" xfId="0" applyFont="1" applyBorder="1" applyAlignment="1">
      <alignment horizontal="center" textRotation="90"/>
    </xf>
    <xf numFmtId="0" fontId="14" fillId="0" borderId="56" xfId="0" applyFont="1" applyBorder="1" applyAlignment="1">
      <alignment horizontal="center" textRotation="90"/>
    </xf>
    <xf numFmtId="0" fontId="14" fillId="0" borderId="43" xfId="0" applyFont="1" applyBorder="1" applyAlignment="1">
      <alignment horizontal="center" textRotation="90"/>
    </xf>
    <xf numFmtId="0" fontId="0" fillId="44" borderId="26" xfId="0" applyFill="1" applyBorder="1" applyAlignment="1">
      <alignment horizontal="center" vertical="center" wrapText="1"/>
    </xf>
    <xf numFmtId="0" fontId="0" fillId="44" borderId="45" xfId="0" applyFill="1" applyBorder="1" applyAlignment="1">
      <alignment horizontal="center" vertical="center" wrapText="1"/>
    </xf>
    <xf numFmtId="0" fontId="0" fillId="44" borderId="60" xfId="0" applyFill="1" applyBorder="1" applyAlignment="1">
      <alignment horizontal="center" vertical="center" wrapText="1"/>
    </xf>
    <xf numFmtId="0" fontId="1" fillId="44" borderId="61" xfId="0" applyFont="1" applyFill="1" applyBorder="1" applyAlignment="1">
      <alignment horizontal="center"/>
    </xf>
    <xf numFmtId="0" fontId="1" fillId="44" borderId="62" xfId="0" applyFont="1" applyFill="1" applyBorder="1" applyAlignment="1">
      <alignment horizontal="center"/>
    </xf>
    <xf numFmtId="0" fontId="1" fillId="44" borderId="6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49" borderId="61" xfId="0" applyFont="1" applyFill="1" applyBorder="1" applyAlignment="1">
      <alignment horizontal="center"/>
    </xf>
    <xf numFmtId="0" fontId="2" fillId="49" borderId="62" xfId="0" applyFont="1" applyFill="1" applyBorder="1" applyAlignment="1">
      <alignment horizontal="center"/>
    </xf>
    <xf numFmtId="0" fontId="2" fillId="49" borderId="3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49" borderId="63" xfId="0" applyFont="1" applyFill="1" applyBorder="1" applyAlignment="1">
      <alignment horizontal="center"/>
    </xf>
    <xf numFmtId="0" fontId="19" fillId="0" borderId="40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textRotation="90"/>
    </xf>
    <xf numFmtId="0" fontId="2" fillId="49" borderId="45" xfId="0" applyFont="1" applyFill="1" applyBorder="1" applyAlignment="1">
      <alignment horizontal="center"/>
    </xf>
    <xf numFmtId="0" fontId="2" fillId="49" borderId="0" xfId="0" applyFont="1" applyFill="1" applyBorder="1" applyAlignment="1">
      <alignment horizontal="center"/>
    </xf>
    <xf numFmtId="0" fontId="0" fillId="0" borderId="4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36" borderId="40" xfId="0" applyFill="1" applyBorder="1" applyAlignment="1">
      <alignment horizontal="center" textRotation="90"/>
    </xf>
    <xf numFmtId="0" fontId="0" fillId="36" borderId="11" xfId="0" applyFill="1" applyBorder="1" applyAlignment="1">
      <alignment horizontal="center" textRotation="90"/>
    </xf>
    <xf numFmtId="0" fontId="65" fillId="0" borderId="1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0" fillId="0" borderId="45" xfId="0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0" fillId="0" borderId="57" xfId="0" applyBorder="1" applyAlignment="1">
      <alignment horizontal="center" textRotation="90"/>
    </xf>
    <xf numFmtId="0" fontId="0" fillId="0" borderId="58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55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0" fontId="7" fillId="45" borderId="69" xfId="0" applyFont="1" applyFill="1" applyBorder="1" applyAlignment="1">
      <alignment horizontal="center"/>
    </xf>
    <xf numFmtId="0" fontId="7" fillId="45" borderId="70" xfId="0" applyFont="1" applyFill="1" applyBorder="1" applyAlignment="1">
      <alignment horizontal="center"/>
    </xf>
    <xf numFmtId="0" fontId="7" fillId="45" borderId="71" xfId="0" applyFont="1" applyFill="1" applyBorder="1" applyAlignment="1">
      <alignment horizontal="center"/>
    </xf>
    <xf numFmtId="0" fontId="12" fillId="45" borderId="18" xfId="0" applyFont="1" applyFill="1" applyBorder="1" applyAlignment="1">
      <alignment horizontal="center"/>
    </xf>
    <xf numFmtId="0" fontId="12" fillId="45" borderId="33" xfId="0" applyFont="1" applyFill="1" applyBorder="1" applyAlignment="1">
      <alignment horizontal="center"/>
    </xf>
    <xf numFmtId="0" fontId="12" fillId="45" borderId="10" xfId="0" applyFont="1" applyFill="1" applyBorder="1" applyAlignment="1">
      <alignment horizontal="center"/>
    </xf>
    <xf numFmtId="9" fontId="11" fillId="45" borderId="40" xfId="0" applyNumberFormat="1" applyFont="1" applyFill="1" applyBorder="1" applyAlignment="1">
      <alignment horizontal="center" textRotation="90"/>
    </xf>
    <xf numFmtId="9" fontId="11" fillId="45" borderId="11" xfId="0" applyNumberFormat="1" applyFont="1" applyFill="1" applyBorder="1" applyAlignment="1">
      <alignment horizontal="center" textRotation="90"/>
    </xf>
    <xf numFmtId="0" fontId="31" fillId="45" borderId="72" xfId="0" applyFont="1" applyFill="1" applyBorder="1" applyAlignment="1">
      <alignment horizontal="center"/>
    </xf>
    <xf numFmtId="0" fontId="12" fillId="45" borderId="73" xfId="0" applyFont="1" applyFill="1" applyBorder="1" applyAlignment="1">
      <alignment horizontal="center"/>
    </xf>
    <xf numFmtId="0" fontId="12" fillId="45" borderId="54" xfId="0" applyFont="1" applyFill="1" applyBorder="1" applyAlignment="1">
      <alignment horizontal="center"/>
    </xf>
    <xf numFmtId="0" fontId="9" fillId="45" borderId="74" xfId="0" applyFont="1" applyFill="1" applyBorder="1" applyAlignment="1">
      <alignment horizontal="center" textRotation="90" wrapText="1"/>
    </xf>
    <xf numFmtId="0" fontId="9" fillId="45" borderId="75" xfId="0" applyFont="1" applyFill="1" applyBorder="1" applyAlignment="1">
      <alignment horizontal="center" textRotation="90" wrapText="1"/>
    </xf>
    <xf numFmtId="0" fontId="9" fillId="45" borderId="76" xfId="0" applyFont="1" applyFill="1" applyBorder="1" applyAlignment="1">
      <alignment horizontal="center" textRotation="90" wrapText="1"/>
    </xf>
    <xf numFmtId="0" fontId="9" fillId="45" borderId="77" xfId="0" applyFont="1" applyFill="1" applyBorder="1" applyAlignment="1">
      <alignment horizontal="center" textRotation="90" wrapText="1"/>
    </xf>
    <xf numFmtId="0" fontId="9" fillId="45" borderId="78" xfId="0" applyFont="1" applyFill="1" applyBorder="1" applyAlignment="1">
      <alignment horizontal="center" textRotation="90" wrapText="1"/>
    </xf>
    <xf numFmtId="0" fontId="9" fillId="45" borderId="79" xfId="0" applyFont="1" applyFill="1" applyBorder="1" applyAlignment="1">
      <alignment horizontal="center" textRotation="90" wrapText="1"/>
    </xf>
    <xf numFmtId="0" fontId="9" fillId="45" borderId="56" xfId="0" applyFont="1" applyFill="1" applyBorder="1" applyAlignment="1">
      <alignment horizontal="center" textRotation="90" wrapText="1"/>
    </xf>
    <xf numFmtId="0" fontId="0" fillId="45" borderId="0" xfId="0" applyFill="1" applyAlignment="1">
      <alignment horizontal="center"/>
    </xf>
    <xf numFmtId="0" fontId="6" fillId="45" borderId="60" xfId="0" applyFont="1" applyFill="1" applyBorder="1" applyAlignment="1">
      <alignment horizontal="center" vertical="center" wrapText="1"/>
    </xf>
    <xf numFmtId="0" fontId="6" fillId="45" borderId="80" xfId="0" applyFont="1" applyFill="1" applyBorder="1" applyAlignment="1">
      <alignment horizontal="center" vertical="center" wrapText="1"/>
    </xf>
    <xf numFmtId="0" fontId="6" fillId="45" borderId="81" xfId="0" applyFont="1" applyFill="1" applyBorder="1" applyAlignment="1">
      <alignment horizontal="center" vertical="center" wrapText="1"/>
    </xf>
    <xf numFmtId="0" fontId="10" fillId="45" borderId="74" xfId="0" applyFont="1" applyFill="1" applyBorder="1" applyAlignment="1">
      <alignment horizontal="center" textRotation="90" wrapText="1"/>
    </xf>
    <xf numFmtId="0" fontId="10" fillId="45" borderId="75" xfId="0" applyFont="1" applyFill="1" applyBorder="1" applyAlignment="1">
      <alignment horizontal="center" textRotation="90" wrapText="1"/>
    </xf>
    <xf numFmtId="0" fontId="9" fillId="45" borderId="82" xfId="0" applyFont="1" applyFill="1" applyBorder="1" applyAlignment="1">
      <alignment horizontal="center" textRotation="90" wrapText="1"/>
    </xf>
    <xf numFmtId="0" fontId="9" fillId="45" borderId="83" xfId="0" applyFont="1" applyFill="1" applyBorder="1" applyAlignment="1">
      <alignment horizontal="center" textRotation="90" wrapText="1"/>
    </xf>
    <xf numFmtId="0" fontId="9" fillId="45" borderId="84" xfId="0" applyFont="1" applyFill="1" applyBorder="1" applyAlignment="1">
      <alignment horizontal="center" textRotation="90" wrapText="1"/>
    </xf>
    <xf numFmtId="0" fontId="7" fillId="45" borderId="85" xfId="0" applyFont="1" applyFill="1" applyBorder="1" applyAlignment="1">
      <alignment horizontal="center"/>
    </xf>
    <xf numFmtId="0" fontId="7" fillId="45" borderId="8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(09-10)\GALEGO%2009-10\GALEGO%201&#186;%20ESO%20(09-10)\COMPET.%20E%20SEGUIM.%20GALEGO%201&#186;%20ESO%20(09-10)\COMPETENCIAS%201&#186;%20ESO-1&#170;%20AVAL.%20calificaci&#243;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(09-10)\GALEGO%2009-10\GALEGO%201&#186;%20ESO%20(09-10)\COMPET.%20E%20SEGUIM.%20GALEGO%201&#186;%20ESO%20(09-10)\COMPETENCIAS%201&#186;%20ESO-2&#170;%20AVAL.%20calificaci&#243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(09-10)\GALEGO%2009-10\GALEGO%201&#186;%20ESO%20(09-10)\COMPET.%20E%20SEGUIM.%20GALEGO%201&#186;%20ESO%20(09-10)\COMPETENCIAS%201&#186;%20ESO-3&#170;%20AVAL.%20calific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p.Lingüíst."/>
      <sheetName val="Cp.Dixit.e trat."/>
      <sheetName val="Cp.Social e cidadá"/>
      <sheetName val="Cp. Cult. e artíst."/>
      <sheetName val="Cp. Aprender a apr."/>
      <sheetName val="Cp. Auton.e iniciat"/>
      <sheetName val="PROMEDIOS COMPETENCIAS"/>
    </sheetNames>
    <sheetDataSet>
      <sheetData sheetId="7">
        <row r="3">
          <cell r="I3">
            <v>4.833333333333333</v>
          </cell>
        </row>
        <row r="4">
          <cell r="I4" t="e">
            <v>#DIV/0!</v>
          </cell>
        </row>
        <row r="5">
          <cell r="I5" t="e">
            <v>#DIV/0!</v>
          </cell>
        </row>
        <row r="6">
          <cell r="I6" t="e">
            <v>#DIV/0!</v>
          </cell>
        </row>
        <row r="7">
          <cell r="I7" t="e">
            <v>#DIV/0!</v>
          </cell>
        </row>
        <row r="8">
          <cell r="I8" t="e">
            <v>#DIV/0!</v>
          </cell>
        </row>
        <row r="9">
          <cell r="I9" t="e">
            <v>#DIV/0!</v>
          </cell>
        </row>
        <row r="10">
          <cell r="I10" t="e">
            <v>#DIV/0!</v>
          </cell>
        </row>
        <row r="11">
          <cell r="I11" t="e">
            <v>#DIV/0!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 t="e">
            <v>#DIV/0!</v>
          </cell>
        </row>
        <row r="16">
          <cell r="I16" t="e">
            <v>#DIV/0!</v>
          </cell>
        </row>
        <row r="17">
          <cell r="I17" t="e">
            <v>#DIV/0!</v>
          </cell>
        </row>
        <row r="18">
          <cell r="I18" t="e">
            <v>#DIV/0!</v>
          </cell>
        </row>
        <row r="19">
          <cell r="I19" t="e">
            <v>#DIV/0!</v>
          </cell>
        </row>
        <row r="20">
          <cell r="I20" t="e">
            <v>#DIV/0!</v>
          </cell>
        </row>
        <row r="21">
          <cell r="I21" t="e">
            <v>#DIV/0!</v>
          </cell>
        </row>
        <row r="22">
          <cell r="I22" t="e">
            <v>#DIV/0!</v>
          </cell>
        </row>
        <row r="23">
          <cell r="I23" t="e">
            <v>#DIV/0!</v>
          </cell>
        </row>
        <row r="24">
          <cell r="I24" t="e">
            <v>#DIV/0!</v>
          </cell>
        </row>
        <row r="25">
          <cell r="I25" t="e">
            <v>#DIV/0!</v>
          </cell>
        </row>
        <row r="26">
          <cell r="I26" t="e">
            <v>#DIV/0!</v>
          </cell>
        </row>
        <row r="27">
          <cell r="I27" t="e">
            <v>#DIV/0!</v>
          </cell>
        </row>
        <row r="28">
          <cell r="I28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p.Lingüíst."/>
      <sheetName val="Cp.Dixit.e trat."/>
      <sheetName val="Cp.Social e cidadá"/>
      <sheetName val="Cp. Cult. e artíst."/>
      <sheetName val="Cp. Aprender a apr."/>
      <sheetName val="Cp. Auton.e iniciat"/>
      <sheetName val="PROMEDIOS COMPETENCIAS"/>
    </sheetNames>
    <sheetDataSet>
      <sheetData sheetId="7">
        <row r="3">
          <cell r="I3">
            <v>4.833333333333333</v>
          </cell>
        </row>
        <row r="4">
          <cell r="I4" t="e">
            <v>#DIV/0!</v>
          </cell>
        </row>
        <row r="5">
          <cell r="I5" t="e">
            <v>#DIV/0!</v>
          </cell>
        </row>
        <row r="6">
          <cell r="I6" t="e">
            <v>#DIV/0!</v>
          </cell>
        </row>
        <row r="7">
          <cell r="I7" t="e">
            <v>#DIV/0!</v>
          </cell>
        </row>
        <row r="8">
          <cell r="I8" t="e">
            <v>#DIV/0!</v>
          </cell>
        </row>
        <row r="9">
          <cell r="I9" t="e">
            <v>#DIV/0!</v>
          </cell>
        </row>
        <row r="10">
          <cell r="I10" t="e">
            <v>#DIV/0!</v>
          </cell>
        </row>
        <row r="11">
          <cell r="I11" t="e">
            <v>#DIV/0!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 t="e">
            <v>#DIV/0!</v>
          </cell>
        </row>
        <row r="16">
          <cell r="I16" t="e">
            <v>#DIV/0!</v>
          </cell>
        </row>
        <row r="17">
          <cell r="I17" t="e">
            <v>#DIV/0!</v>
          </cell>
        </row>
        <row r="18">
          <cell r="I18" t="e">
            <v>#DIV/0!</v>
          </cell>
        </row>
        <row r="19">
          <cell r="I19" t="e">
            <v>#DIV/0!</v>
          </cell>
        </row>
        <row r="20">
          <cell r="I20" t="e">
            <v>#DIV/0!</v>
          </cell>
        </row>
        <row r="21">
          <cell r="I21" t="e">
            <v>#DIV/0!</v>
          </cell>
        </row>
        <row r="22">
          <cell r="I22" t="e">
            <v>#DIV/0!</v>
          </cell>
        </row>
        <row r="23">
          <cell r="I23" t="e">
            <v>#DIV/0!</v>
          </cell>
        </row>
        <row r="24">
          <cell r="I24" t="e">
            <v>#DIV/0!</v>
          </cell>
        </row>
        <row r="25">
          <cell r="I25" t="e">
            <v>#DIV/0!</v>
          </cell>
        </row>
        <row r="26">
          <cell r="I26" t="e">
            <v>#DIV/0!</v>
          </cell>
        </row>
        <row r="27">
          <cell r="I27" t="e">
            <v>#DIV/0!</v>
          </cell>
        </row>
        <row r="28">
          <cell r="I28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p.Lingüíst."/>
      <sheetName val="Cp.Dixit.e trat."/>
      <sheetName val="Cp.Social e cidadá"/>
      <sheetName val="Cp. Cult. e artíst."/>
      <sheetName val="Cp. Aprender a apr."/>
      <sheetName val="Cp. Auton.e iniciat"/>
      <sheetName val="PROMEDIOS COMPETENCIAS"/>
    </sheetNames>
    <sheetDataSet>
      <sheetData sheetId="7">
        <row r="3">
          <cell r="I3">
            <v>4.833333333333333</v>
          </cell>
        </row>
        <row r="4">
          <cell r="I4" t="e">
            <v>#DIV/0!</v>
          </cell>
        </row>
        <row r="5">
          <cell r="I5" t="e">
            <v>#DIV/0!</v>
          </cell>
        </row>
        <row r="6">
          <cell r="I6" t="e">
            <v>#DIV/0!</v>
          </cell>
        </row>
        <row r="7">
          <cell r="I7" t="e">
            <v>#DIV/0!</v>
          </cell>
        </row>
        <row r="8">
          <cell r="I8" t="e">
            <v>#DIV/0!</v>
          </cell>
        </row>
        <row r="9">
          <cell r="I9" t="e">
            <v>#DIV/0!</v>
          </cell>
        </row>
        <row r="10">
          <cell r="I10" t="e">
            <v>#DIV/0!</v>
          </cell>
        </row>
        <row r="11">
          <cell r="I11" t="e">
            <v>#DIV/0!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 t="e">
            <v>#DIV/0!</v>
          </cell>
        </row>
        <row r="16">
          <cell r="I16" t="e">
            <v>#DIV/0!</v>
          </cell>
        </row>
        <row r="17">
          <cell r="I17" t="e">
            <v>#DIV/0!</v>
          </cell>
        </row>
        <row r="18">
          <cell r="I18" t="e">
            <v>#DIV/0!</v>
          </cell>
        </row>
        <row r="19">
          <cell r="I19" t="e">
            <v>#DIV/0!</v>
          </cell>
        </row>
        <row r="20">
          <cell r="I20" t="e">
            <v>#DIV/0!</v>
          </cell>
        </row>
        <row r="21">
          <cell r="I21" t="e">
            <v>#DIV/0!</v>
          </cell>
        </row>
        <row r="22">
          <cell r="I22" t="e">
            <v>#DIV/0!</v>
          </cell>
        </row>
        <row r="23">
          <cell r="I23" t="e">
            <v>#DIV/0!</v>
          </cell>
        </row>
        <row r="24">
          <cell r="I24" t="e">
            <v>#DIV/0!</v>
          </cell>
        </row>
        <row r="25">
          <cell r="I25" t="e">
            <v>#DIV/0!</v>
          </cell>
        </row>
        <row r="26">
          <cell r="I26" t="e">
            <v>#DIV/0!</v>
          </cell>
        </row>
        <row r="27">
          <cell r="I27" t="e">
            <v>#DIV/0!</v>
          </cell>
        </row>
        <row r="28">
          <cell r="I2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4.140625" style="22" customWidth="1"/>
    <col min="2" max="2" width="32.140625" style="0" customWidth="1"/>
    <col min="3" max="12" width="11.140625" style="0" customWidth="1"/>
  </cols>
  <sheetData>
    <row r="1" ht="15.75" thickBot="1">
      <c r="C1" s="126" t="s">
        <v>0</v>
      </c>
    </row>
    <row r="2" spans="2:3" ht="19.5" thickBot="1">
      <c r="B2" s="198" t="s">
        <v>46</v>
      </c>
      <c r="C2" s="125" t="s">
        <v>44</v>
      </c>
    </row>
    <row r="3" spans="1:3" ht="20.25" customHeight="1">
      <c r="A3" s="22">
        <v>1</v>
      </c>
      <c r="B3" s="199"/>
      <c r="C3" s="17"/>
    </row>
    <row r="4" spans="1:2" ht="20.25" customHeight="1">
      <c r="A4" s="22">
        <v>2</v>
      </c>
      <c r="B4" s="200"/>
    </row>
    <row r="5" spans="1:4" ht="20.25" customHeight="1">
      <c r="A5" s="22">
        <v>3</v>
      </c>
      <c r="B5" s="200"/>
      <c r="D5" s="16"/>
    </row>
    <row r="6" spans="1:2" ht="20.25" customHeight="1">
      <c r="A6" s="22">
        <v>4</v>
      </c>
      <c r="B6" s="200"/>
    </row>
    <row r="7" spans="1:2" ht="20.25" customHeight="1">
      <c r="A7" s="22">
        <v>5</v>
      </c>
      <c r="B7" s="200"/>
    </row>
    <row r="8" spans="1:2" ht="20.25" customHeight="1">
      <c r="A8" s="22">
        <v>6</v>
      </c>
      <c r="B8" s="200"/>
    </row>
    <row r="9" spans="1:2" ht="20.25" customHeight="1">
      <c r="A9" s="22">
        <v>7</v>
      </c>
      <c r="B9" s="200"/>
    </row>
    <row r="10" spans="1:2" ht="20.25" customHeight="1">
      <c r="A10" s="22">
        <v>8</v>
      </c>
      <c r="B10" s="200"/>
    </row>
    <row r="11" spans="1:2" ht="20.25" customHeight="1">
      <c r="A11" s="22">
        <v>9</v>
      </c>
      <c r="B11" s="200"/>
    </row>
    <row r="12" spans="1:2" ht="20.25" customHeight="1">
      <c r="A12" s="22">
        <v>10</v>
      </c>
      <c r="B12" s="201"/>
    </row>
    <row r="13" spans="1:2" ht="20.25" customHeight="1">
      <c r="A13" s="22">
        <v>11</v>
      </c>
      <c r="B13" s="200"/>
    </row>
    <row r="14" spans="1:2" ht="20.25" customHeight="1">
      <c r="A14" s="22">
        <v>12</v>
      </c>
      <c r="B14" s="200"/>
    </row>
    <row r="15" spans="1:2" ht="20.25" customHeight="1">
      <c r="A15" s="22">
        <v>13</v>
      </c>
      <c r="B15" s="200"/>
    </row>
    <row r="16" spans="1:2" ht="20.25" customHeight="1">
      <c r="A16" s="22">
        <v>14</v>
      </c>
      <c r="B16" s="200"/>
    </row>
    <row r="17" spans="1:2" ht="20.25" customHeight="1">
      <c r="A17" s="22">
        <v>15</v>
      </c>
      <c r="B17" s="200"/>
    </row>
    <row r="18" spans="1:2" ht="20.25" customHeight="1">
      <c r="A18" s="22">
        <v>16</v>
      </c>
      <c r="B18" s="200"/>
    </row>
    <row r="19" spans="1:2" ht="20.25" customHeight="1">
      <c r="A19" s="22">
        <v>17</v>
      </c>
      <c r="B19" s="202"/>
    </row>
    <row r="20" spans="1:2" ht="20.25" customHeight="1">
      <c r="A20" s="22">
        <v>18</v>
      </c>
      <c r="B20" s="202"/>
    </row>
    <row r="21" spans="1:2" ht="20.25" customHeight="1">
      <c r="A21" s="22">
        <v>19</v>
      </c>
      <c r="B21" s="202"/>
    </row>
    <row r="22" spans="1:2" ht="20.25" customHeight="1">
      <c r="A22" s="22">
        <v>20</v>
      </c>
      <c r="B22" s="202"/>
    </row>
    <row r="23" spans="1:2" ht="20.25" customHeight="1">
      <c r="A23" s="22">
        <v>21</v>
      </c>
      <c r="B23" s="202"/>
    </row>
    <row r="24" spans="1:2" ht="20.25" customHeight="1">
      <c r="A24" s="22">
        <v>22</v>
      </c>
      <c r="B24" s="202"/>
    </row>
    <row r="25" spans="1:2" ht="20.25" customHeight="1">
      <c r="A25" s="22">
        <v>23</v>
      </c>
      <c r="B25" s="202"/>
    </row>
    <row r="26" spans="1:2" ht="20.25" customHeight="1">
      <c r="A26" s="22">
        <v>24</v>
      </c>
      <c r="B26" s="202"/>
    </row>
    <row r="27" spans="1:2" ht="20.25" customHeight="1">
      <c r="A27" s="22">
        <v>25</v>
      </c>
      <c r="B27" s="202"/>
    </row>
    <row r="28" spans="1:2" ht="20.25" customHeight="1">
      <c r="A28" s="22">
        <v>26</v>
      </c>
      <c r="B28" s="202"/>
    </row>
    <row r="29" spans="1:2" ht="20.25" customHeight="1">
      <c r="A29" s="22">
        <v>27</v>
      </c>
      <c r="B29" s="202"/>
    </row>
    <row r="30" spans="1:2" ht="20.25" customHeight="1">
      <c r="A30" s="22">
        <v>28</v>
      </c>
      <c r="B30" s="202"/>
    </row>
    <row r="31" spans="1:2" ht="20.25" customHeight="1" thickBot="1">
      <c r="A31" s="22">
        <v>29</v>
      </c>
      <c r="B31" s="20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J34"/>
  <sheetViews>
    <sheetView zoomScalePageLayoutView="0" workbookViewId="0" topLeftCell="A3">
      <selection activeCell="C4" sqref="C4"/>
    </sheetView>
  </sheetViews>
  <sheetFormatPr defaultColWidth="11.421875" defaultRowHeight="15"/>
  <cols>
    <col min="1" max="1" width="4.140625" style="22" customWidth="1"/>
    <col min="2" max="2" width="33.00390625" style="76" customWidth="1"/>
    <col min="3" max="3" width="2.7109375" style="0" customWidth="1"/>
    <col min="4" max="35" width="3.421875" style="0" customWidth="1"/>
    <col min="36" max="36" width="8.8515625" style="0" customWidth="1"/>
  </cols>
  <sheetData>
    <row r="1" spans="2:36" ht="38.25" customHeight="1">
      <c r="B1" s="77" t="s">
        <v>25</v>
      </c>
      <c r="C1" s="209" t="s">
        <v>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38.25">
      <c r="A2" s="137" t="s">
        <v>0</v>
      </c>
      <c r="B2" s="144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45</v>
      </c>
    </row>
    <row r="3" spans="1:36" ht="39.75" customHeight="1">
      <c r="A3" s="75"/>
      <c r="B3" s="78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34"/>
    </row>
    <row r="4" spans="1:36" ht="18.75" customHeight="1">
      <c r="A4" s="132">
        <v>1</v>
      </c>
      <c r="B4" s="133">
        <f>IF(DATOS!B3&gt;0,(DATOS!B3),"")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34" t="e">
        <f>IF(AVERAGE(C4:AI4)&gt;0,AVERAGE(C4:AI4),"")</f>
        <v>#DIV/0!</v>
      </c>
    </row>
    <row r="5" spans="1:36" ht="18.75" customHeight="1">
      <c r="A5" s="132">
        <v>2</v>
      </c>
      <c r="B5" s="133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34" t="e">
        <f aca="true" t="shared" si="0" ref="AJ5:AJ33">IF(AVERAGE(C5:AI5)&gt;0,AVERAGE(C5:AI5),"")</f>
        <v>#DIV/0!</v>
      </c>
    </row>
    <row r="6" spans="1:36" ht="18.75" customHeight="1">
      <c r="A6" s="132">
        <v>3</v>
      </c>
      <c r="B6" s="133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34" t="e">
        <f t="shared" si="0"/>
        <v>#DIV/0!</v>
      </c>
    </row>
    <row r="7" spans="1:36" ht="18.75" customHeight="1">
      <c r="A7" s="132">
        <v>4</v>
      </c>
      <c r="B7" s="133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34" t="e">
        <f t="shared" si="0"/>
        <v>#DIV/0!</v>
      </c>
    </row>
    <row r="8" spans="1:36" ht="18.75" customHeight="1">
      <c r="A8" s="132">
        <v>5</v>
      </c>
      <c r="B8" s="133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34" t="e">
        <f t="shared" si="0"/>
        <v>#DIV/0!</v>
      </c>
    </row>
    <row r="9" spans="1:36" ht="18.75" customHeight="1">
      <c r="A9" s="132">
        <v>6</v>
      </c>
      <c r="B9" s="133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34" t="e">
        <f t="shared" si="0"/>
        <v>#DIV/0!</v>
      </c>
    </row>
    <row r="10" spans="1:36" ht="18.75" customHeight="1">
      <c r="A10" s="132">
        <v>7</v>
      </c>
      <c r="B10" s="133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34" t="e">
        <f t="shared" si="0"/>
        <v>#DIV/0!</v>
      </c>
    </row>
    <row r="11" spans="1:36" ht="18.75" customHeight="1">
      <c r="A11" s="132">
        <v>8</v>
      </c>
      <c r="B11" s="133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34" t="e">
        <f t="shared" si="0"/>
        <v>#DIV/0!</v>
      </c>
    </row>
    <row r="12" spans="1:36" ht="18.75" customHeight="1">
      <c r="A12" s="132">
        <v>9</v>
      </c>
      <c r="B12" s="133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34" t="e">
        <f t="shared" si="0"/>
        <v>#DIV/0!</v>
      </c>
    </row>
    <row r="13" spans="1:36" ht="18.75" customHeight="1">
      <c r="A13" s="132">
        <v>10</v>
      </c>
      <c r="B13" s="133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34" t="e">
        <f t="shared" si="0"/>
        <v>#DIV/0!</v>
      </c>
    </row>
    <row r="14" spans="1:36" ht="18.75" customHeight="1">
      <c r="A14" s="132">
        <v>11</v>
      </c>
      <c r="B14" s="133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34" t="e">
        <f t="shared" si="0"/>
        <v>#DIV/0!</v>
      </c>
    </row>
    <row r="15" spans="1:36" ht="18.75" customHeight="1">
      <c r="A15" s="132">
        <v>12</v>
      </c>
      <c r="B15" s="133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34" t="e">
        <f t="shared" si="0"/>
        <v>#DIV/0!</v>
      </c>
    </row>
    <row r="16" spans="1:36" ht="18.75" customHeight="1">
      <c r="A16" s="132">
        <v>13</v>
      </c>
      <c r="B16" s="133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34" t="e">
        <f t="shared" si="0"/>
        <v>#DIV/0!</v>
      </c>
    </row>
    <row r="17" spans="1:36" ht="18.75" customHeight="1">
      <c r="A17" s="132">
        <v>14</v>
      </c>
      <c r="B17" s="133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34" t="e">
        <f t="shared" si="0"/>
        <v>#DIV/0!</v>
      </c>
    </row>
    <row r="18" spans="1:36" ht="18.75" customHeight="1">
      <c r="A18" s="132">
        <v>15</v>
      </c>
      <c r="B18" s="133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34" t="e">
        <f t="shared" si="0"/>
        <v>#DIV/0!</v>
      </c>
    </row>
    <row r="19" spans="1:36" ht="18.75" customHeight="1">
      <c r="A19" s="132">
        <v>16</v>
      </c>
      <c r="B19" s="133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34" t="e">
        <f t="shared" si="0"/>
        <v>#DIV/0!</v>
      </c>
    </row>
    <row r="20" spans="1:36" ht="15">
      <c r="A20" s="132">
        <v>17</v>
      </c>
      <c r="B20" s="13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34" t="e">
        <f t="shared" si="0"/>
        <v>#DIV/0!</v>
      </c>
    </row>
    <row r="21" spans="1:36" ht="15">
      <c r="A21" s="132">
        <v>18</v>
      </c>
      <c r="B21" s="133">
        <f>IF(DATOS!B19&gt;0,(DATOS!B19),"")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34" t="e">
        <f t="shared" si="0"/>
        <v>#DIV/0!</v>
      </c>
    </row>
    <row r="22" spans="1:36" ht="15">
      <c r="A22" s="132">
        <v>19</v>
      </c>
      <c r="B22" s="133">
        <f>IF(DATOS!B20&gt;0,(DATOS!B20),"")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34" t="e">
        <f t="shared" si="0"/>
        <v>#DIV/0!</v>
      </c>
    </row>
    <row r="23" spans="1:36" ht="15">
      <c r="A23" s="132">
        <v>20</v>
      </c>
      <c r="B23" s="133">
        <f>IF(DATOS!B21&gt;0,(DATOS!B21),"")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34" t="e">
        <f t="shared" si="0"/>
        <v>#DIV/0!</v>
      </c>
    </row>
    <row r="24" spans="1:36" ht="15">
      <c r="A24" s="132">
        <v>21</v>
      </c>
      <c r="B24" s="133">
        <f>IF(DATOS!B22&gt;0,(DATOS!B22),"")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34" t="e">
        <f t="shared" si="0"/>
        <v>#DIV/0!</v>
      </c>
    </row>
    <row r="25" spans="1:36" ht="15">
      <c r="A25" s="132">
        <v>22</v>
      </c>
      <c r="B25" s="133">
        <f>IF(DATOS!B23&gt;0,(DATOS!B23),"")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34" t="e">
        <f t="shared" si="0"/>
        <v>#DIV/0!</v>
      </c>
    </row>
    <row r="26" spans="1:36" ht="15">
      <c r="A26" s="132">
        <v>23</v>
      </c>
      <c r="B26" s="133">
        <f>IF(DATOS!B24&gt;0,(DATOS!B24),"")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34" t="e">
        <f t="shared" si="0"/>
        <v>#DIV/0!</v>
      </c>
    </row>
    <row r="27" spans="1:36" ht="15">
      <c r="A27" s="132">
        <v>24</v>
      </c>
      <c r="B27" s="133">
        <f>IF(DATOS!B25&gt;0,(DATOS!B25),"")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34" t="e">
        <f t="shared" si="0"/>
        <v>#DIV/0!</v>
      </c>
    </row>
    <row r="28" spans="1:36" ht="15">
      <c r="A28" s="132">
        <v>25</v>
      </c>
      <c r="B28" s="133">
        <f>IF(DATOS!B26&gt;0,(DATOS!B26),"")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34" t="e">
        <f t="shared" si="0"/>
        <v>#DIV/0!</v>
      </c>
    </row>
    <row r="29" spans="1:36" ht="15">
      <c r="A29" s="132">
        <v>26</v>
      </c>
      <c r="B29" s="133">
        <f>IF(DATOS!B27&gt;0,(DATOS!B27),"")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34" t="e">
        <f t="shared" si="0"/>
        <v>#DIV/0!</v>
      </c>
    </row>
    <row r="30" spans="1:36" ht="15">
      <c r="A30" s="132">
        <v>27</v>
      </c>
      <c r="B30" s="133">
        <f>IF(DATOS!B28&gt;0,(DATOS!B28),"")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34" t="e">
        <f t="shared" si="0"/>
        <v>#DIV/0!</v>
      </c>
    </row>
    <row r="31" spans="1:36" ht="15">
      <c r="A31" s="132">
        <v>28</v>
      </c>
      <c r="B31" s="133">
        <f>IF(DATOS!B29&gt;0,(DATOS!B29),"")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34" t="e">
        <f t="shared" si="0"/>
        <v>#DIV/0!</v>
      </c>
    </row>
    <row r="32" spans="1:36" ht="15">
      <c r="A32" s="132">
        <v>29</v>
      </c>
      <c r="B32" s="133">
        <f>IF(DATOS!B30&gt;0,(DATOS!B30),"")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34" t="e">
        <f t="shared" si="0"/>
        <v>#DIV/0!</v>
      </c>
    </row>
    <row r="33" spans="1:36" ht="15">
      <c r="A33" s="132">
        <v>30</v>
      </c>
      <c r="B33" s="133">
        <f>IF(DATOS!B31&gt;0,(DATOS!B31),"")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34" t="e">
        <f t="shared" si="0"/>
        <v>#DIV/0!</v>
      </c>
    </row>
    <row r="34" spans="2:35" ht="15">
      <c r="B34" s="211" t="s">
        <v>55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</row>
  </sheetData>
  <sheetProtection/>
  <mergeCells count="2">
    <mergeCell ref="C1:AJ1"/>
    <mergeCell ref="B34:AI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5" sqref="B5:B33"/>
    </sheetView>
  </sheetViews>
  <sheetFormatPr defaultColWidth="11.421875" defaultRowHeight="15"/>
  <cols>
    <col min="1" max="1" width="4.140625" style="22" customWidth="1"/>
    <col min="2" max="2" width="31.7109375" style="0" customWidth="1"/>
    <col min="3" max="20" width="3.140625" style="0" customWidth="1"/>
    <col min="21" max="24" width="8.28125" style="0" customWidth="1"/>
  </cols>
  <sheetData>
    <row r="1" spans="2:23" ht="38.25" customHeight="1" thickBot="1">
      <c r="B1" s="6" t="s">
        <v>58</v>
      </c>
      <c r="C1" s="226" t="s">
        <v>7</v>
      </c>
      <c r="D1" s="227"/>
      <c r="E1" s="227"/>
      <c r="F1" s="227"/>
      <c r="G1" s="227"/>
      <c r="H1" s="228"/>
      <c r="I1" s="226" t="s">
        <v>8</v>
      </c>
      <c r="J1" s="227"/>
      <c r="K1" s="227"/>
      <c r="L1" s="227"/>
      <c r="M1" s="227"/>
      <c r="N1" s="228"/>
      <c r="O1" s="226" t="s">
        <v>9</v>
      </c>
      <c r="P1" s="227"/>
      <c r="Q1" s="227"/>
      <c r="R1" s="227"/>
      <c r="S1" s="227"/>
      <c r="T1" s="228"/>
      <c r="U1" s="8"/>
      <c r="V1" s="8"/>
      <c r="W1" s="8"/>
    </row>
    <row r="2" spans="1:24" ht="39.75" customHeight="1">
      <c r="A2" s="79" t="s">
        <v>0</v>
      </c>
      <c r="B2" s="128" t="str">
        <f>IF(DATOS!C2&gt;0,(DATOS!C2),"")</f>
        <v>1º ESO</v>
      </c>
      <c r="C2" s="212" t="s">
        <v>59</v>
      </c>
      <c r="D2" s="212" t="s">
        <v>60</v>
      </c>
      <c r="E2" s="220" t="s">
        <v>61</v>
      </c>
      <c r="F2" s="212"/>
      <c r="G2" s="212"/>
      <c r="H2" s="212"/>
      <c r="I2" s="212" t="s">
        <v>59</v>
      </c>
      <c r="J2" s="212" t="s">
        <v>60</v>
      </c>
      <c r="K2" s="212" t="s">
        <v>61</v>
      </c>
      <c r="L2" s="212"/>
      <c r="M2" s="212"/>
      <c r="N2" s="212"/>
      <c r="O2" s="213" t="s">
        <v>59</v>
      </c>
      <c r="P2" s="213" t="s">
        <v>60</v>
      </c>
      <c r="Q2" s="213" t="s">
        <v>61</v>
      </c>
      <c r="R2" s="213"/>
      <c r="S2" s="213"/>
      <c r="T2" s="213"/>
      <c r="U2" s="223" t="s">
        <v>7</v>
      </c>
      <c r="V2" s="223" t="s">
        <v>8</v>
      </c>
      <c r="W2" s="215" t="s">
        <v>9</v>
      </c>
      <c r="X2" s="218" t="s">
        <v>10</v>
      </c>
    </row>
    <row r="3" spans="1:24" ht="28.5">
      <c r="A3" s="75"/>
      <c r="B3" s="5"/>
      <c r="C3" s="213"/>
      <c r="D3" s="213"/>
      <c r="E3" s="221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24"/>
      <c r="V3" s="224"/>
      <c r="W3" s="216"/>
      <c r="X3" s="219"/>
    </row>
    <row r="4" spans="1:24" ht="39.75" customHeight="1" thickBot="1">
      <c r="A4" s="75"/>
      <c r="B4" s="5" t="str">
        <f>IF(DATOS!B2&gt;0,(DATOS!B2),"")</f>
        <v>ALUMNADO</v>
      </c>
      <c r="C4" s="214"/>
      <c r="D4" s="214"/>
      <c r="E4" s="222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25"/>
      <c r="V4" s="225"/>
      <c r="W4" s="217"/>
      <c r="X4" s="219"/>
    </row>
    <row r="5" spans="1:24" ht="15" customHeight="1" thickBot="1">
      <c r="A5" s="132">
        <v>1</v>
      </c>
      <c r="B5" s="129">
        <f>IF(DATOS!B4&gt;0,DATOS!B4,"")</f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45" t="e">
        <f>AVERAGE(C5:H5)</f>
        <v>#DIV/0!</v>
      </c>
      <c r="V5" s="145" t="e">
        <f>AVERAGE(D5:I5)</f>
        <v>#DIV/0!</v>
      </c>
      <c r="W5" s="145" t="e">
        <f>AVERAGE(E5:J5)</f>
        <v>#DIV/0!</v>
      </c>
      <c r="X5" s="146" t="e">
        <f>AVERAGE(U5,V5,W5)</f>
        <v>#DIV/0!</v>
      </c>
    </row>
    <row r="6" spans="1:24" ht="15.75" thickBot="1">
      <c r="A6" s="132">
        <v>2</v>
      </c>
      <c r="B6" s="129">
        <f>IF(DATOS!B5&gt;0,DATOS!B5,"")</f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5" t="e">
        <f aca="true" t="shared" si="0" ref="U6:U24">AVERAGE(C6:H6)</f>
        <v>#DIV/0!</v>
      </c>
      <c r="V6" s="145" t="e">
        <f aca="true" t="shared" si="1" ref="V6:V24">AVERAGE(D6:I6)</f>
        <v>#DIV/0!</v>
      </c>
      <c r="W6" s="145" t="e">
        <f aca="true" t="shared" si="2" ref="W6:W24">AVERAGE(E6:J6)</f>
        <v>#DIV/0!</v>
      </c>
      <c r="X6" s="146" t="e">
        <f aca="true" t="shared" si="3" ref="X6:X24">AVERAGE(U6,V6,W6)</f>
        <v>#DIV/0!</v>
      </c>
    </row>
    <row r="7" spans="1:24" ht="15.75" thickBot="1">
      <c r="A7" s="132">
        <v>3</v>
      </c>
      <c r="B7" s="129">
        <f>IF(DATOS!B6&gt;0,DATOS!B6,"")</f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5" t="e">
        <f t="shared" si="0"/>
        <v>#DIV/0!</v>
      </c>
      <c r="V7" s="145" t="e">
        <f t="shared" si="1"/>
        <v>#DIV/0!</v>
      </c>
      <c r="W7" s="145" t="e">
        <f t="shared" si="2"/>
        <v>#DIV/0!</v>
      </c>
      <c r="X7" s="146" t="e">
        <f t="shared" si="3"/>
        <v>#DIV/0!</v>
      </c>
    </row>
    <row r="8" spans="1:24" ht="15.75" thickBot="1">
      <c r="A8" s="132">
        <v>4</v>
      </c>
      <c r="B8" s="129">
        <f>IF(DATOS!B7&gt;0,DATOS!B7,"")</f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45" t="e">
        <f t="shared" si="0"/>
        <v>#DIV/0!</v>
      </c>
      <c r="V8" s="145" t="e">
        <f t="shared" si="1"/>
        <v>#DIV/0!</v>
      </c>
      <c r="W8" s="145" t="e">
        <f t="shared" si="2"/>
        <v>#DIV/0!</v>
      </c>
      <c r="X8" s="146" t="e">
        <f t="shared" si="3"/>
        <v>#DIV/0!</v>
      </c>
    </row>
    <row r="9" spans="1:24" ht="15.75" thickBot="1">
      <c r="A9" s="132">
        <v>5</v>
      </c>
      <c r="B9" s="129">
        <f>IF(DATOS!B8&gt;0,DATOS!B8,"")</f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45" t="e">
        <f t="shared" si="0"/>
        <v>#DIV/0!</v>
      </c>
      <c r="V9" s="145" t="e">
        <f t="shared" si="1"/>
        <v>#DIV/0!</v>
      </c>
      <c r="W9" s="145" t="e">
        <f t="shared" si="2"/>
        <v>#DIV/0!</v>
      </c>
      <c r="X9" s="146" t="e">
        <f t="shared" si="3"/>
        <v>#DIV/0!</v>
      </c>
    </row>
    <row r="10" spans="1:24" ht="15.75" thickBot="1">
      <c r="A10" s="132">
        <v>6</v>
      </c>
      <c r="B10" s="129">
        <f>IF(DATOS!B9&gt;0,DATOS!B9,"")</f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45" t="e">
        <f t="shared" si="0"/>
        <v>#DIV/0!</v>
      </c>
      <c r="V10" s="145" t="e">
        <f t="shared" si="1"/>
        <v>#DIV/0!</v>
      </c>
      <c r="W10" s="145" t="e">
        <f t="shared" si="2"/>
        <v>#DIV/0!</v>
      </c>
      <c r="X10" s="146" t="e">
        <f t="shared" si="3"/>
        <v>#DIV/0!</v>
      </c>
    </row>
    <row r="11" spans="1:24" ht="15.75" thickBot="1">
      <c r="A11" s="132">
        <v>7</v>
      </c>
      <c r="B11" s="129">
        <f>IF(DATOS!B10&gt;0,DATOS!B10,"")</f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45" t="e">
        <f t="shared" si="0"/>
        <v>#DIV/0!</v>
      </c>
      <c r="V11" s="145" t="e">
        <f t="shared" si="1"/>
        <v>#DIV/0!</v>
      </c>
      <c r="W11" s="145" t="e">
        <f t="shared" si="2"/>
        <v>#DIV/0!</v>
      </c>
      <c r="X11" s="146" t="e">
        <f t="shared" si="3"/>
        <v>#DIV/0!</v>
      </c>
    </row>
    <row r="12" spans="1:24" ht="15.75" thickBot="1">
      <c r="A12" s="132">
        <v>8</v>
      </c>
      <c r="B12" s="129">
        <f>IF(DATOS!B11&gt;0,DATOS!B11,"")</f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45" t="e">
        <f t="shared" si="0"/>
        <v>#DIV/0!</v>
      </c>
      <c r="V12" s="145" t="e">
        <f t="shared" si="1"/>
        <v>#DIV/0!</v>
      </c>
      <c r="W12" s="145" t="e">
        <f t="shared" si="2"/>
        <v>#DIV/0!</v>
      </c>
      <c r="X12" s="146" t="e">
        <f t="shared" si="3"/>
        <v>#DIV/0!</v>
      </c>
    </row>
    <row r="13" spans="1:24" ht="15.75" thickBot="1">
      <c r="A13" s="132">
        <v>9</v>
      </c>
      <c r="B13" s="129">
        <f>IF(DATOS!B12&gt;0,DATOS!B12,"")</f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45" t="e">
        <f t="shared" si="0"/>
        <v>#DIV/0!</v>
      </c>
      <c r="V13" s="145" t="e">
        <f t="shared" si="1"/>
        <v>#DIV/0!</v>
      </c>
      <c r="W13" s="145" t="e">
        <f t="shared" si="2"/>
        <v>#DIV/0!</v>
      </c>
      <c r="X13" s="146" t="e">
        <f t="shared" si="3"/>
        <v>#DIV/0!</v>
      </c>
    </row>
    <row r="14" spans="1:24" ht="15.75" thickBot="1">
      <c r="A14" s="132">
        <v>10</v>
      </c>
      <c r="B14" s="129">
        <f>IF(DATOS!B13&gt;0,DATOS!B13,"")</f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45" t="e">
        <f t="shared" si="0"/>
        <v>#DIV/0!</v>
      </c>
      <c r="V14" s="145" t="e">
        <f t="shared" si="1"/>
        <v>#DIV/0!</v>
      </c>
      <c r="W14" s="145" t="e">
        <f t="shared" si="2"/>
        <v>#DIV/0!</v>
      </c>
      <c r="X14" s="146" t="e">
        <f t="shared" si="3"/>
        <v>#DIV/0!</v>
      </c>
    </row>
    <row r="15" spans="1:24" ht="15.75" thickBot="1">
      <c r="A15" s="132">
        <v>11</v>
      </c>
      <c r="B15" s="129">
        <f>IF(DATOS!B14&gt;0,DATOS!B14,"")</f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45" t="e">
        <f t="shared" si="0"/>
        <v>#DIV/0!</v>
      </c>
      <c r="V15" s="145" t="e">
        <f t="shared" si="1"/>
        <v>#DIV/0!</v>
      </c>
      <c r="W15" s="145" t="e">
        <f t="shared" si="2"/>
        <v>#DIV/0!</v>
      </c>
      <c r="X15" s="146" t="e">
        <f t="shared" si="3"/>
        <v>#DIV/0!</v>
      </c>
    </row>
    <row r="16" spans="1:24" ht="15.75" thickBot="1">
      <c r="A16" s="132">
        <v>12</v>
      </c>
      <c r="B16" s="129">
        <f>IF(DATOS!B15&gt;0,DATOS!B15,"")</f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45" t="e">
        <f t="shared" si="0"/>
        <v>#DIV/0!</v>
      </c>
      <c r="V16" s="145" t="e">
        <f t="shared" si="1"/>
        <v>#DIV/0!</v>
      </c>
      <c r="W16" s="145" t="e">
        <f t="shared" si="2"/>
        <v>#DIV/0!</v>
      </c>
      <c r="X16" s="146" t="e">
        <f t="shared" si="3"/>
        <v>#DIV/0!</v>
      </c>
    </row>
    <row r="17" spans="1:24" ht="15.75" thickBot="1">
      <c r="A17" s="132">
        <v>13</v>
      </c>
      <c r="B17" s="129">
        <f>IF(DATOS!B16&gt;0,DATOS!B16,"")</f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45" t="e">
        <f t="shared" si="0"/>
        <v>#DIV/0!</v>
      </c>
      <c r="V17" s="145" t="e">
        <f t="shared" si="1"/>
        <v>#DIV/0!</v>
      </c>
      <c r="W17" s="145" t="e">
        <f t="shared" si="2"/>
        <v>#DIV/0!</v>
      </c>
      <c r="X17" s="146" t="e">
        <f t="shared" si="3"/>
        <v>#DIV/0!</v>
      </c>
    </row>
    <row r="18" spans="1:24" ht="15.75" thickBot="1">
      <c r="A18" s="132">
        <v>14</v>
      </c>
      <c r="B18" s="129">
        <f>IF(DATOS!B17&gt;0,DATOS!B17,"")</f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5" t="e">
        <f t="shared" si="0"/>
        <v>#DIV/0!</v>
      </c>
      <c r="V18" s="145" t="e">
        <f t="shared" si="1"/>
        <v>#DIV/0!</v>
      </c>
      <c r="W18" s="145" t="e">
        <f t="shared" si="2"/>
        <v>#DIV/0!</v>
      </c>
      <c r="X18" s="146" t="e">
        <f t="shared" si="3"/>
        <v>#DIV/0!</v>
      </c>
    </row>
    <row r="19" spans="1:24" ht="15.75" thickBot="1">
      <c r="A19" s="132">
        <v>15</v>
      </c>
      <c r="B19" s="129">
        <f>IF(DATOS!B18&gt;0,DATOS!B18,"")</f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45" t="e">
        <f t="shared" si="0"/>
        <v>#DIV/0!</v>
      </c>
      <c r="V19" s="145" t="e">
        <f t="shared" si="1"/>
        <v>#DIV/0!</v>
      </c>
      <c r="W19" s="145" t="e">
        <f t="shared" si="2"/>
        <v>#DIV/0!</v>
      </c>
      <c r="X19" s="146" t="e">
        <f t="shared" si="3"/>
        <v>#DIV/0!</v>
      </c>
    </row>
    <row r="20" spans="1:24" ht="15.75" thickBot="1">
      <c r="A20" s="132">
        <v>16</v>
      </c>
      <c r="B20" s="129">
        <f>IF(DATOS!B19&gt;0,DATOS!B19,"")</f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45" t="e">
        <f t="shared" si="0"/>
        <v>#DIV/0!</v>
      </c>
      <c r="V20" s="145" t="e">
        <f t="shared" si="1"/>
        <v>#DIV/0!</v>
      </c>
      <c r="W20" s="145" t="e">
        <f t="shared" si="2"/>
        <v>#DIV/0!</v>
      </c>
      <c r="X20" s="146" t="e">
        <f t="shared" si="3"/>
        <v>#DIV/0!</v>
      </c>
    </row>
    <row r="21" spans="1:24" ht="15.75" thickBot="1">
      <c r="A21" s="132">
        <v>17</v>
      </c>
      <c r="B21" s="129">
        <f>IF(DATOS!B20&gt;0,DATOS!B20,"")</f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45" t="e">
        <f t="shared" si="0"/>
        <v>#DIV/0!</v>
      </c>
      <c r="V21" s="145" t="e">
        <f t="shared" si="1"/>
        <v>#DIV/0!</v>
      </c>
      <c r="W21" s="145" t="e">
        <f t="shared" si="2"/>
        <v>#DIV/0!</v>
      </c>
      <c r="X21" s="146" t="e">
        <f t="shared" si="3"/>
        <v>#DIV/0!</v>
      </c>
    </row>
    <row r="22" spans="1:24" ht="15.75" thickBot="1">
      <c r="A22" s="132">
        <v>18</v>
      </c>
      <c r="B22" s="129">
        <f>IF(DATOS!B21&gt;0,DATOS!B21,"")</f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45" t="e">
        <f t="shared" si="0"/>
        <v>#DIV/0!</v>
      </c>
      <c r="V22" s="145" t="e">
        <f t="shared" si="1"/>
        <v>#DIV/0!</v>
      </c>
      <c r="W22" s="145" t="e">
        <f t="shared" si="2"/>
        <v>#DIV/0!</v>
      </c>
      <c r="X22" s="146" t="e">
        <f t="shared" si="3"/>
        <v>#DIV/0!</v>
      </c>
    </row>
    <row r="23" spans="1:24" ht="15.75" thickBot="1">
      <c r="A23" s="132">
        <v>19</v>
      </c>
      <c r="B23" s="129">
        <f>IF(DATOS!B22&gt;0,DATOS!B22,"")</f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45" t="e">
        <f t="shared" si="0"/>
        <v>#DIV/0!</v>
      </c>
      <c r="V23" s="145" t="e">
        <f t="shared" si="1"/>
        <v>#DIV/0!</v>
      </c>
      <c r="W23" s="145" t="e">
        <f t="shared" si="2"/>
        <v>#DIV/0!</v>
      </c>
      <c r="X23" s="146" t="e">
        <f t="shared" si="3"/>
        <v>#DIV/0!</v>
      </c>
    </row>
    <row r="24" spans="1:24" ht="15.75" thickBot="1">
      <c r="A24" s="132">
        <v>20</v>
      </c>
      <c r="B24" s="129">
        <f>IF(DATOS!B23&gt;0,DATOS!B23,"")</f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45" t="e">
        <f t="shared" si="0"/>
        <v>#DIV/0!</v>
      </c>
      <c r="V24" s="145" t="e">
        <f t="shared" si="1"/>
        <v>#DIV/0!</v>
      </c>
      <c r="W24" s="145" t="e">
        <f t="shared" si="2"/>
        <v>#DIV/0!</v>
      </c>
      <c r="X24" s="146" t="e">
        <f t="shared" si="3"/>
        <v>#DIV/0!</v>
      </c>
    </row>
    <row r="25" spans="1:24" ht="15.75" thickBot="1">
      <c r="A25" s="132">
        <v>21</v>
      </c>
      <c r="B25" s="129">
        <f>IF(DATOS!B24&gt;0,DATOS!B24,"")</f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45" t="e">
        <f aca="true" t="shared" si="4" ref="U25:U35">AVERAGE(C25:H25)</f>
        <v>#DIV/0!</v>
      </c>
      <c r="V25" s="145" t="e">
        <f aca="true" t="shared" si="5" ref="V25:V35">AVERAGE(D25:I25)</f>
        <v>#DIV/0!</v>
      </c>
      <c r="W25" s="145" t="e">
        <f aca="true" t="shared" si="6" ref="W25:W35">AVERAGE(E25:J25)</f>
        <v>#DIV/0!</v>
      </c>
      <c r="X25" s="146" t="e">
        <f aca="true" t="shared" si="7" ref="X25:X35">AVERAGE(U25,V25,W25)</f>
        <v>#DIV/0!</v>
      </c>
    </row>
    <row r="26" spans="1:24" ht="15.75" thickBot="1">
      <c r="A26" s="132">
        <v>22</v>
      </c>
      <c r="B26" s="129">
        <f>IF(DATOS!B25&gt;0,DATOS!B25,"")</f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45" t="e">
        <f t="shared" si="4"/>
        <v>#DIV/0!</v>
      </c>
      <c r="V26" s="145" t="e">
        <f t="shared" si="5"/>
        <v>#DIV/0!</v>
      </c>
      <c r="W26" s="145" t="e">
        <f t="shared" si="6"/>
        <v>#DIV/0!</v>
      </c>
      <c r="X26" s="146" t="e">
        <f t="shared" si="7"/>
        <v>#DIV/0!</v>
      </c>
    </row>
    <row r="27" spans="1:24" ht="15.75" thickBot="1">
      <c r="A27" s="132">
        <v>23</v>
      </c>
      <c r="B27" s="129">
        <f>IF(DATOS!B26&gt;0,DATOS!B26,"")</f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45" t="e">
        <f t="shared" si="4"/>
        <v>#DIV/0!</v>
      </c>
      <c r="V27" s="145" t="e">
        <f t="shared" si="5"/>
        <v>#DIV/0!</v>
      </c>
      <c r="W27" s="145" t="e">
        <f t="shared" si="6"/>
        <v>#DIV/0!</v>
      </c>
      <c r="X27" s="146" t="e">
        <f t="shared" si="7"/>
        <v>#DIV/0!</v>
      </c>
    </row>
    <row r="28" spans="1:24" ht="15.75" thickBot="1">
      <c r="A28" s="132">
        <v>24</v>
      </c>
      <c r="B28" s="129">
        <f>IF(DATOS!B27&gt;0,DATOS!B27,"")</f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5" t="e">
        <f t="shared" si="4"/>
        <v>#DIV/0!</v>
      </c>
      <c r="V28" s="145" t="e">
        <f t="shared" si="5"/>
        <v>#DIV/0!</v>
      </c>
      <c r="W28" s="145" t="e">
        <f t="shared" si="6"/>
        <v>#DIV/0!</v>
      </c>
      <c r="X28" s="146" t="e">
        <f t="shared" si="7"/>
        <v>#DIV/0!</v>
      </c>
    </row>
    <row r="29" spans="1:24" ht="15.75" thickBot="1">
      <c r="A29" s="132">
        <v>25</v>
      </c>
      <c r="B29" s="129">
        <f>IF(DATOS!B28&gt;0,DATOS!B28,"")</f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45" t="e">
        <f t="shared" si="4"/>
        <v>#DIV/0!</v>
      </c>
      <c r="V29" s="145" t="e">
        <f t="shared" si="5"/>
        <v>#DIV/0!</v>
      </c>
      <c r="W29" s="145" t="e">
        <f t="shared" si="6"/>
        <v>#DIV/0!</v>
      </c>
      <c r="X29" s="146" t="e">
        <f t="shared" si="7"/>
        <v>#DIV/0!</v>
      </c>
    </row>
    <row r="30" spans="1:24" ht="15.75" thickBot="1">
      <c r="A30" s="132">
        <v>26</v>
      </c>
      <c r="B30" s="129">
        <f>IF(DATOS!B29&gt;0,DATOS!B29,"")</f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45" t="e">
        <f t="shared" si="4"/>
        <v>#DIV/0!</v>
      </c>
      <c r="V30" s="145" t="e">
        <f t="shared" si="5"/>
        <v>#DIV/0!</v>
      </c>
      <c r="W30" s="145" t="e">
        <f t="shared" si="6"/>
        <v>#DIV/0!</v>
      </c>
      <c r="X30" s="146" t="e">
        <f t="shared" si="7"/>
        <v>#DIV/0!</v>
      </c>
    </row>
    <row r="31" spans="1:24" ht="15.75" thickBot="1">
      <c r="A31" s="132">
        <v>27</v>
      </c>
      <c r="B31" s="129">
        <f>IF(DATOS!B30&gt;0,DATOS!B30,"")</f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45" t="e">
        <f t="shared" si="4"/>
        <v>#DIV/0!</v>
      </c>
      <c r="V31" s="145" t="e">
        <f t="shared" si="5"/>
        <v>#DIV/0!</v>
      </c>
      <c r="W31" s="145" t="e">
        <f t="shared" si="6"/>
        <v>#DIV/0!</v>
      </c>
      <c r="X31" s="146" t="e">
        <f t="shared" si="7"/>
        <v>#DIV/0!</v>
      </c>
    </row>
    <row r="32" spans="1:24" ht="15.75" thickBot="1">
      <c r="A32" s="132">
        <v>28</v>
      </c>
      <c r="B32" s="129">
        <f>IF(DATOS!B31&gt;0,DATOS!B31,"")</f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45" t="e">
        <f t="shared" si="4"/>
        <v>#DIV/0!</v>
      </c>
      <c r="V32" s="145" t="e">
        <f t="shared" si="5"/>
        <v>#DIV/0!</v>
      </c>
      <c r="W32" s="145" t="e">
        <f t="shared" si="6"/>
        <v>#DIV/0!</v>
      </c>
      <c r="X32" s="146" t="e">
        <f t="shared" si="7"/>
        <v>#DIV/0!</v>
      </c>
    </row>
    <row r="33" spans="1:24" ht="15.75" thickBot="1">
      <c r="A33" s="132">
        <v>29</v>
      </c>
      <c r="B33" s="129">
        <f>IF(DATOS!B32&gt;0,DATOS!B32,"")</f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45" t="e">
        <f t="shared" si="4"/>
        <v>#DIV/0!</v>
      </c>
      <c r="V33" s="145" t="e">
        <f t="shared" si="5"/>
        <v>#DIV/0!</v>
      </c>
      <c r="W33" s="145" t="e">
        <f t="shared" si="6"/>
        <v>#DIV/0!</v>
      </c>
      <c r="X33" s="146" t="e">
        <f t="shared" si="7"/>
        <v>#DIV/0!</v>
      </c>
    </row>
    <row r="34" spans="1:24" ht="15.75" thickBot="1">
      <c r="A34" s="132">
        <v>30</v>
      </c>
      <c r="B34" s="133">
        <f>DATOS!B32</f>
        <v>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45" t="e">
        <f t="shared" si="4"/>
        <v>#DIV/0!</v>
      </c>
      <c r="V34" s="145" t="e">
        <f t="shared" si="5"/>
        <v>#DIV/0!</v>
      </c>
      <c r="W34" s="145" t="e">
        <f t="shared" si="6"/>
        <v>#DIV/0!</v>
      </c>
      <c r="X34" s="146" t="e">
        <f t="shared" si="7"/>
        <v>#DIV/0!</v>
      </c>
    </row>
    <row r="35" spans="1:24" ht="15">
      <c r="A35" s="132">
        <v>31</v>
      </c>
      <c r="B35" s="133">
        <f>DATOS!B33</f>
        <v>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45" t="e">
        <f t="shared" si="4"/>
        <v>#DIV/0!</v>
      </c>
      <c r="V35" s="145" t="e">
        <f t="shared" si="5"/>
        <v>#DIV/0!</v>
      </c>
      <c r="W35" s="145" t="e">
        <f t="shared" si="6"/>
        <v>#DIV/0!</v>
      </c>
      <c r="X35" s="146" t="e">
        <f t="shared" si="7"/>
        <v>#DIV/0!</v>
      </c>
    </row>
  </sheetData>
  <sheetProtection/>
  <mergeCells count="25">
    <mergeCell ref="C1:H1"/>
    <mergeCell ref="I1:N1"/>
    <mergeCell ref="O1:T1"/>
    <mergeCell ref="U2:U4"/>
    <mergeCell ref="J2:J4"/>
    <mergeCell ref="X2:X4"/>
    <mergeCell ref="C2:C4"/>
    <mergeCell ref="D2:D4"/>
    <mergeCell ref="E2:E4"/>
    <mergeCell ref="F2:F4"/>
    <mergeCell ref="G2:G4"/>
    <mergeCell ref="H2:H4"/>
    <mergeCell ref="I2:I4"/>
    <mergeCell ref="T2:T4"/>
    <mergeCell ref="P2:P4"/>
    <mergeCell ref="K2:K4"/>
    <mergeCell ref="L2:L4"/>
    <mergeCell ref="M2:M4"/>
    <mergeCell ref="N2:N4"/>
    <mergeCell ref="O2:O4"/>
    <mergeCell ref="W2:W4"/>
    <mergeCell ref="Q2:Q4"/>
    <mergeCell ref="R2:R4"/>
    <mergeCell ref="S2:S4"/>
    <mergeCell ref="V2:V4"/>
  </mergeCells>
  <printOptions/>
  <pageMargins left="0.75" right="0.75" top="1" bottom="1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B4" sqref="B4:B32"/>
    </sheetView>
  </sheetViews>
  <sheetFormatPr defaultColWidth="11.421875" defaultRowHeight="15"/>
  <cols>
    <col min="1" max="1" width="4.140625" style="83" customWidth="1"/>
    <col min="2" max="2" width="32.7109375" style="0" customWidth="1"/>
    <col min="3" max="41" width="3.00390625" style="0" customWidth="1"/>
    <col min="42" max="42" width="4.7109375" style="22" customWidth="1"/>
  </cols>
  <sheetData>
    <row r="1" spans="1:42" ht="38.25" customHeight="1" thickBot="1">
      <c r="A1" s="81"/>
      <c r="B1" s="44" t="s">
        <v>26</v>
      </c>
      <c r="C1" s="232" t="s">
        <v>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4"/>
      <c r="AM1" s="234"/>
      <c r="AN1" s="234"/>
      <c r="AO1" s="234"/>
      <c r="AP1" s="40"/>
    </row>
    <row r="2" spans="1:42" ht="48.75">
      <c r="A2" s="80" t="s">
        <v>0</v>
      </c>
      <c r="B2" s="151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1</v>
      </c>
      <c r="AK2" s="140" t="s">
        <v>1</v>
      </c>
      <c r="AL2" s="30" t="s">
        <v>21</v>
      </c>
      <c r="AM2" s="31" t="s">
        <v>19</v>
      </c>
      <c r="AN2" s="31" t="s">
        <v>20</v>
      </c>
      <c r="AO2" s="32" t="s">
        <v>47</v>
      </c>
      <c r="AP2" s="41" t="s">
        <v>45</v>
      </c>
    </row>
    <row r="3" spans="1:42" ht="39.75" customHeight="1">
      <c r="A3" s="82"/>
      <c r="B3" s="5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9"/>
      <c r="AL3" s="33"/>
      <c r="AM3" s="28"/>
      <c r="AN3" s="28"/>
      <c r="AO3" s="34"/>
      <c r="AP3" s="42"/>
    </row>
    <row r="4" spans="1:42" ht="21.75" customHeight="1">
      <c r="A4" s="14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9"/>
      <c r="AL4" s="33">
        <f>COUNTIF(C4:AK4,"A")</f>
        <v>0</v>
      </c>
      <c r="AM4" s="28">
        <f>COUNTIF(C4:AK4,"L")</f>
        <v>0</v>
      </c>
      <c r="AN4" s="28">
        <f>COUNTIF(C4:AK4,"LT")</f>
        <v>0</v>
      </c>
      <c r="AO4" s="34">
        <f>COUNTIF(C4:AK4,"B")</f>
        <v>0</v>
      </c>
      <c r="AP4" s="148">
        <f>10-(AL4*0.5+AM4*0.8+AN4*0.7+AO4*0.5)</f>
        <v>10</v>
      </c>
    </row>
    <row r="5" spans="1:42" ht="21.75" customHeight="1">
      <c r="A5" s="14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9"/>
      <c r="AL5" s="33">
        <f aca="true" t="shared" si="0" ref="AL5:AL25">COUNTIF(C5:AK5,"A")</f>
        <v>0</v>
      </c>
      <c r="AM5" s="28">
        <f aca="true" t="shared" si="1" ref="AM5:AM25">COUNTIF(C5:AK5,"L")</f>
        <v>0</v>
      </c>
      <c r="AN5" s="28">
        <f aca="true" t="shared" si="2" ref="AN5:AN25">COUNTIF(C5:AK5,"LT")</f>
        <v>0</v>
      </c>
      <c r="AO5" s="34">
        <f aca="true" t="shared" si="3" ref="AO5:AO25">COUNTIF(C5:AK5,"B")</f>
        <v>0</v>
      </c>
      <c r="AP5" s="148">
        <f aca="true" t="shared" si="4" ref="AP5:AP25">10-(AL5*0.5+AM5*0.8+AN5*0.7+AO5*0.5)</f>
        <v>10</v>
      </c>
    </row>
    <row r="6" spans="1:42" ht="21.75" customHeight="1">
      <c r="A6" s="14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9"/>
      <c r="AL6" s="33">
        <f t="shared" si="0"/>
        <v>0</v>
      </c>
      <c r="AM6" s="28">
        <f t="shared" si="1"/>
        <v>0</v>
      </c>
      <c r="AN6" s="28">
        <f t="shared" si="2"/>
        <v>0</v>
      </c>
      <c r="AO6" s="34">
        <f t="shared" si="3"/>
        <v>0</v>
      </c>
      <c r="AP6" s="148">
        <f t="shared" si="4"/>
        <v>10</v>
      </c>
    </row>
    <row r="7" spans="1:42" ht="21.75" customHeight="1">
      <c r="A7" s="14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9"/>
      <c r="AL7" s="33">
        <f t="shared" si="0"/>
        <v>0</v>
      </c>
      <c r="AM7" s="28">
        <f t="shared" si="1"/>
        <v>0</v>
      </c>
      <c r="AN7" s="28">
        <f t="shared" si="2"/>
        <v>0</v>
      </c>
      <c r="AO7" s="34">
        <f t="shared" si="3"/>
        <v>0</v>
      </c>
      <c r="AP7" s="148">
        <f t="shared" si="4"/>
        <v>10</v>
      </c>
    </row>
    <row r="8" spans="1:42" ht="21.75" customHeight="1">
      <c r="A8" s="14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9"/>
      <c r="AL8" s="33">
        <f t="shared" si="0"/>
        <v>0</v>
      </c>
      <c r="AM8" s="28">
        <f t="shared" si="1"/>
        <v>0</v>
      </c>
      <c r="AN8" s="28">
        <f t="shared" si="2"/>
        <v>0</v>
      </c>
      <c r="AO8" s="34">
        <f t="shared" si="3"/>
        <v>0</v>
      </c>
      <c r="AP8" s="148">
        <f t="shared" si="4"/>
        <v>10</v>
      </c>
    </row>
    <row r="9" spans="1:42" ht="21.75" customHeight="1">
      <c r="A9" s="14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9"/>
      <c r="AL9" s="33">
        <f t="shared" si="0"/>
        <v>0</v>
      </c>
      <c r="AM9" s="28">
        <f t="shared" si="1"/>
        <v>0</v>
      </c>
      <c r="AN9" s="28">
        <f t="shared" si="2"/>
        <v>0</v>
      </c>
      <c r="AO9" s="34">
        <f t="shared" si="3"/>
        <v>0</v>
      </c>
      <c r="AP9" s="148">
        <f t="shared" si="4"/>
        <v>10</v>
      </c>
    </row>
    <row r="10" spans="1:42" ht="21.75" customHeight="1">
      <c r="A10" s="14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9"/>
      <c r="AL10" s="33">
        <f t="shared" si="0"/>
        <v>0</v>
      </c>
      <c r="AM10" s="28">
        <f t="shared" si="1"/>
        <v>0</v>
      </c>
      <c r="AN10" s="28">
        <f t="shared" si="2"/>
        <v>0</v>
      </c>
      <c r="AO10" s="34">
        <f t="shared" si="3"/>
        <v>0</v>
      </c>
      <c r="AP10" s="148">
        <f t="shared" si="4"/>
        <v>10</v>
      </c>
    </row>
    <row r="11" spans="1:42" ht="21.75" customHeight="1">
      <c r="A11" s="14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9"/>
      <c r="AL11" s="33">
        <f t="shared" si="0"/>
        <v>0</v>
      </c>
      <c r="AM11" s="28">
        <f t="shared" si="1"/>
        <v>0</v>
      </c>
      <c r="AN11" s="28">
        <f t="shared" si="2"/>
        <v>0</v>
      </c>
      <c r="AO11" s="34">
        <f t="shared" si="3"/>
        <v>0</v>
      </c>
      <c r="AP11" s="148">
        <f t="shared" si="4"/>
        <v>10</v>
      </c>
    </row>
    <row r="12" spans="1:42" ht="21.75" customHeight="1">
      <c r="A12" s="14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9"/>
      <c r="AL12" s="33">
        <f t="shared" si="0"/>
        <v>0</v>
      </c>
      <c r="AM12" s="28">
        <f t="shared" si="1"/>
        <v>0</v>
      </c>
      <c r="AN12" s="28">
        <f t="shared" si="2"/>
        <v>0</v>
      </c>
      <c r="AO12" s="34">
        <f t="shared" si="3"/>
        <v>0</v>
      </c>
      <c r="AP12" s="148">
        <f t="shared" si="4"/>
        <v>10</v>
      </c>
    </row>
    <row r="13" spans="1:42" ht="21.75" customHeight="1">
      <c r="A13" s="14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9"/>
      <c r="AL13" s="33">
        <f t="shared" si="0"/>
        <v>0</v>
      </c>
      <c r="AM13" s="28">
        <f t="shared" si="1"/>
        <v>0</v>
      </c>
      <c r="AN13" s="28">
        <f t="shared" si="2"/>
        <v>0</v>
      </c>
      <c r="AO13" s="34">
        <f t="shared" si="3"/>
        <v>0</v>
      </c>
      <c r="AP13" s="148">
        <f t="shared" si="4"/>
        <v>10</v>
      </c>
    </row>
    <row r="14" spans="1:42" ht="21.75" customHeight="1">
      <c r="A14" s="14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9"/>
      <c r="AL14" s="33">
        <f t="shared" si="0"/>
        <v>0</v>
      </c>
      <c r="AM14" s="28">
        <f t="shared" si="1"/>
        <v>0</v>
      </c>
      <c r="AN14" s="28">
        <f t="shared" si="2"/>
        <v>0</v>
      </c>
      <c r="AO14" s="34">
        <f t="shared" si="3"/>
        <v>0</v>
      </c>
      <c r="AP14" s="148">
        <f t="shared" si="4"/>
        <v>10</v>
      </c>
    </row>
    <row r="15" spans="1:42" ht="21.75" customHeight="1">
      <c r="A15" s="14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9"/>
      <c r="AL15" s="33">
        <f t="shared" si="0"/>
        <v>0</v>
      </c>
      <c r="AM15" s="28">
        <f t="shared" si="1"/>
        <v>0</v>
      </c>
      <c r="AN15" s="28">
        <f t="shared" si="2"/>
        <v>0</v>
      </c>
      <c r="AO15" s="34">
        <f t="shared" si="3"/>
        <v>0</v>
      </c>
      <c r="AP15" s="148">
        <f t="shared" si="4"/>
        <v>10</v>
      </c>
    </row>
    <row r="16" spans="1:42" ht="21.75" customHeight="1">
      <c r="A16" s="14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9"/>
      <c r="AL16" s="33">
        <f t="shared" si="0"/>
        <v>0</v>
      </c>
      <c r="AM16" s="28">
        <f t="shared" si="1"/>
        <v>0</v>
      </c>
      <c r="AN16" s="28">
        <f t="shared" si="2"/>
        <v>0</v>
      </c>
      <c r="AO16" s="34">
        <f t="shared" si="3"/>
        <v>0</v>
      </c>
      <c r="AP16" s="148">
        <f t="shared" si="4"/>
        <v>10</v>
      </c>
    </row>
    <row r="17" spans="1:42" ht="21.75" customHeight="1">
      <c r="A17" s="14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9"/>
      <c r="AL17" s="33">
        <f t="shared" si="0"/>
        <v>0</v>
      </c>
      <c r="AM17" s="28">
        <f t="shared" si="1"/>
        <v>0</v>
      </c>
      <c r="AN17" s="28">
        <f t="shared" si="2"/>
        <v>0</v>
      </c>
      <c r="AO17" s="34">
        <f t="shared" si="3"/>
        <v>0</v>
      </c>
      <c r="AP17" s="148">
        <f t="shared" si="4"/>
        <v>10</v>
      </c>
    </row>
    <row r="18" spans="1:42" ht="21.75" customHeight="1">
      <c r="A18" s="14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9"/>
      <c r="AL18" s="33">
        <f t="shared" si="0"/>
        <v>0</v>
      </c>
      <c r="AM18" s="28">
        <f t="shared" si="1"/>
        <v>0</v>
      </c>
      <c r="AN18" s="28">
        <f t="shared" si="2"/>
        <v>0</v>
      </c>
      <c r="AO18" s="34">
        <f t="shared" si="3"/>
        <v>0</v>
      </c>
      <c r="AP18" s="148">
        <f t="shared" si="4"/>
        <v>10</v>
      </c>
    </row>
    <row r="19" spans="1:42" ht="21.75" customHeight="1">
      <c r="A19" s="14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9"/>
      <c r="AL19" s="33">
        <f t="shared" si="0"/>
        <v>0</v>
      </c>
      <c r="AM19" s="28">
        <f t="shared" si="1"/>
        <v>0</v>
      </c>
      <c r="AN19" s="28">
        <f t="shared" si="2"/>
        <v>0</v>
      </c>
      <c r="AO19" s="34">
        <f t="shared" si="3"/>
        <v>0</v>
      </c>
      <c r="AP19" s="148">
        <f t="shared" si="4"/>
        <v>10</v>
      </c>
    </row>
    <row r="20" spans="1:42" ht="21.75" customHeight="1">
      <c r="A20" s="14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9"/>
      <c r="AL20" s="33">
        <f t="shared" si="0"/>
        <v>0</v>
      </c>
      <c r="AM20" s="28">
        <f t="shared" si="1"/>
        <v>0</v>
      </c>
      <c r="AN20" s="28">
        <f t="shared" si="2"/>
        <v>0</v>
      </c>
      <c r="AO20" s="34">
        <f t="shared" si="3"/>
        <v>0</v>
      </c>
      <c r="AP20" s="148">
        <f t="shared" si="4"/>
        <v>10</v>
      </c>
    </row>
    <row r="21" spans="1:42" ht="21.75" customHeight="1">
      <c r="A21" s="14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9"/>
      <c r="AL21" s="33">
        <f t="shared" si="0"/>
        <v>0</v>
      </c>
      <c r="AM21" s="28">
        <f t="shared" si="1"/>
        <v>0</v>
      </c>
      <c r="AN21" s="28">
        <f t="shared" si="2"/>
        <v>0</v>
      </c>
      <c r="AO21" s="34">
        <f t="shared" si="3"/>
        <v>0</v>
      </c>
      <c r="AP21" s="148">
        <f t="shared" si="4"/>
        <v>10</v>
      </c>
    </row>
    <row r="22" spans="1:42" ht="21.75" customHeight="1">
      <c r="A22" s="14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9"/>
      <c r="AL22" s="33">
        <f t="shared" si="0"/>
        <v>0</v>
      </c>
      <c r="AM22" s="28">
        <f t="shared" si="1"/>
        <v>0</v>
      </c>
      <c r="AN22" s="28">
        <f t="shared" si="2"/>
        <v>0</v>
      </c>
      <c r="AO22" s="34">
        <f t="shared" si="3"/>
        <v>0</v>
      </c>
      <c r="AP22" s="148">
        <f t="shared" si="4"/>
        <v>10</v>
      </c>
    </row>
    <row r="23" spans="1:42" ht="21.75" customHeight="1">
      <c r="A23" s="14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9"/>
      <c r="AL23" s="33">
        <f t="shared" si="0"/>
        <v>0</v>
      </c>
      <c r="AM23" s="28">
        <f t="shared" si="1"/>
        <v>0</v>
      </c>
      <c r="AN23" s="28">
        <f t="shared" si="2"/>
        <v>0</v>
      </c>
      <c r="AO23" s="34">
        <f t="shared" si="3"/>
        <v>0</v>
      </c>
      <c r="AP23" s="148">
        <f t="shared" si="4"/>
        <v>10</v>
      </c>
    </row>
    <row r="24" spans="1:42" ht="21.75" customHeight="1">
      <c r="A24" s="14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9"/>
      <c r="AL24" s="33">
        <f t="shared" si="0"/>
        <v>0</v>
      </c>
      <c r="AM24" s="28">
        <f t="shared" si="1"/>
        <v>0</v>
      </c>
      <c r="AN24" s="28">
        <f t="shared" si="2"/>
        <v>0</v>
      </c>
      <c r="AO24" s="34">
        <f t="shared" si="3"/>
        <v>0</v>
      </c>
      <c r="AP24" s="148">
        <f t="shared" si="4"/>
        <v>10</v>
      </c>
    </row>
    <row r="25" spans="1:42" ht="21.75" customHeight="1">
      <c r="A25" s="147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9"/>
      <c r="AL25" s="33">
        <f t="shared" si="0"/>
        <v>0</v>
      </c>
      <c r="AM25" s="28">
        <f t="shared" si="1"/>
        <v>0</v>
      </c>
      <c r="AN25" s="28">
        <f t="shared" si="2"/>
        <v>0</v>
      </c>
      <c r="AO25" s="34">
        <f t="shared" si="3"/>
        <v>0</v>
      </c>
      <c r="AP25" s="148">
        <f t="shared" si="4"/>
        <v>10</v>
      </c>
    </row>
    <row r="26" spans="2:42" ht="15">
      <c r="B26" s="129">
        <f>IF(DATOS!B25&gt;0,DATOS!B25,"")</f>
      </c>
      <c r="AP26" s="38">
        <f>IF(COUNTIF(C26:AO26,"F")&gt;0,COUNTIF(C26:AO26,"F"),"")</f>
      </c>
    </row>
    <row r="27" ht="15.75" thickBot="1">
      <c r="B27" s="129">
        <f>IF(DATOS!B26&gt;0,DATOS!B26,"")</f>
      </c>
    </row>
    <row r="28" spans="2:8" ht="15">
      <c r="B28" s="129">
        <f>IF(DATOS!B27&gt;0,DATOS!B27,"")</f>
      </c>
      <c r="C28" s="235" t="s">
        <v>48</v>
      </c>
      <c r="D28" s="236"/>
      <c r="E28" s="236"/>
      <c r="F28" s="236"/>
      <c r="G28" s="236"/>
      <c r="H28" s="237"/>
    </row>
    <row r="29" spans="2:8" ht="15">
      <c r="B29" s="129">
        <f>IF(DATOS!B28&gt;0,DATOS!B28,"")</f>
      </c>
      <c r="C29" s="238" t="s">
        <v>50</v>
      </c>
      <c r="D29" s="239"/>
      <c r="E29" s="239"/>
      <c r="F29" s="239"/>
      <c r="G29" s="239"/>
      <c r="H29" s="240"/>
    </row>
    <row r="30" spans="2:8" ht="15">
      <c r="B30" s="129">
        <f>IF(DATOS!B29&gt;0,DATOS!B29,"")</f>
      </c>
      <c r="C30" s="238" t="s">
        <v>49</v>
      </c>
      <c r="D30" s="239"/>
      <c r="E30" s="239"/>
      <c r="F30" s="239"/>
      <c r="G30" s="239"/>
      <c r="H30" s="240"/>
    </row>
    <row r="31" spans="2:8" ht="15.75" thickBot="1">
      <c r="B31" s="129">
        <f>IF(DATOS!B30&gt;0,DATOS!B30,"")</f>
      </c>
      <c r="C31" s="229" t="s">
        <v>48</v>
      </c>
      <c r="D31" s="230"/>
      <c r="E31" s="230"/>
      <c r="F31" s="230"/>
      <c r="G31" s="230"/>
      <c r="H31" s="231"/>
    </row>
    <row r="32" ht="15">
      <c r="B32" s="129">
        <f>IF(DATOS!B31&gt;0,DATOS!B31,"")</f>
      </c>
    </row>
  </sheetData>
  <sheetProtection/>
  <mergeCells count="5">
    <mergeCell ref="C31:H31"/>
    <mergeCell ref="C1:AO1"/>
    <mergeCell ref="C28:H28"/>
    <mergeCell ref="C29:H29"/>
    <mergeCell ref="C30:H30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9"/>
  <sheetViews>
    <sheetView zoomScalePageLayoutView="0" workbookViewId="0" topLeftCell="A1">
      <selection activeCell="B4" sqref="B4:B32"/>
    </sheetView>
  </sheetViews>
  <sheetFormatPr defaultColWidth="11.421875" defaultRowHeight="15"/>
  <cols>
    <col min="1" max="1" width="4.140625" style="83" customWidth="1"/>
    <col min="2" max="2" width="32.7109375" style="0" customWidth="1"/>
    <col min="3" max="41" width="3.00390625" style="0" customWidth="1"/>
    <col min="42" max="42" width="4.7109375" style="22" customWidth="1"/>
  </cols>
  <sheetData>
    <row r="1" spans="1:42" ht="38.25" customHeight="1" thickBot="1">
      <c r="A1" s="81"/>
      <c r="B1" s="44" t="s">
        <v>26</v>
      </c>
      <c r="C1" s="232" t="s">
        <v>8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4"/>
      <c r="AM1" s="234"/>
      <c r="AN1" s="234"/>
      <c r="AO1" s="234"/>
      <c r="AP1" s="40"/>
    </row>
    <row r="2" spans="1:42" ht="48.75">
      <c r="A2" s="80" t="s">
        <v>0</v>
      </c>
      <c r="B2" s="151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1</v>
      </c>
      <c r="AK2" s="140" t="s">
        <v>1</v>
      </c>
      <c r="AL2" s="30" t="s">
        <v>21</v>
      </c>
      <c r="AM2" s="31" t="s">
        <v>19</v>
      </c>
      <c r="AN2" s="31" t="s">
        <v>20</v>
      </c>
      <c r="AO2" s="32" t="s">
        <v>47</v>
      </c>
      <c r="AP2" s="41" t="s">
        <v>45</v>
      </c>
    </row>
    <row r="3" spans="1:42" ht="39.75" customHeight="1">
      <c r="A3" s="82"/>
      <c r="B3" s="5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9"/>
      <c r="AL3" s="33"/>
      <c r="AM3" s="28"/>
      <c r="AN3" s="28"/>
      <c r="AO3" s="34"/>
      <c r="AP3" s="42"/>
    </row>
    <row r="4" spans="1:42" ht="16.5" customHeight="1">
      <c r="A4" s="14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9"/>
      <c r="AL4" s="33">
        <f>COUNTIF(C4:AK4,"A")</f>
        <v>0</v>
      </c>
      <c r="AM4" s="28">
        <f>COUNTIF(C4:AK4,"L")</f>
        <v>0</v>
      </c>
      <c r="AN4" s="28">
        <f>COUNTIF(C4:AK4,"LT")</f>
        <v>0</v>
      </c>
      <c r="AO4" s="34">
        <f>COUNTIF(C4:AK4,"B")</f>
        <v>0</v>
      </c>
      <c r="AP4" s="148">
        <f>10-(AL4*0.5+AM4*0.8+AN4*0.7+AO4*0.5)</f>
        <v>10</v>
      </c>
    </row>
    <row r="5" spans="1:42" ht="16.5" customHeight="1">
      <c r="A5" s="14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9"/>
      <c r="AL5" s="33">
        <f aca="true" t="shared" si="0" ref="AL5:AL33">COUNTIF(C5:AK5,"A")</f>
        <v>0</v>
      </c>
      <c r="AM5" s="28">
        <f aca="true" t="shared" si="1" ref="AM5:AM33">COUNTIF(C5:AK5,"L")</f>
        <v>0</v>
      </c>
      <c r="AN5" s="28">
        <f aca="true" t="shared" si="2" ref="AN5:AN33">COUNTIF(C5:AK5,"LT")</f>
        <v>0</v>
      </c>
      <c r="AO5" s="34">
        <f aca="true" t="shared" si="3" ref="AO5:AO33">COUNTIF(C5:AK5,"B")</f>
        <v>0</v>
      </c>
      <c r="AP5" s="148">
        <f aca="true" t="shared" si="4" ref="AP5:AP33">10-(AL5*0.5+AM5*0.8+AN5*0.7+AO5*0.5)</f>
        <v>10</v>
      </c>
    </row>
    <row r="6" spans="1:42" ht="16.5" customHeight="1">
      <c r="A6" s="14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9"/>
      <c r="AL6" s="33">
        <f t="shared" si="0"/>
        <v>0</v>
      </c>
      <c r="AM6" s="28">
        <f t="shared" si="1"/>
        <v>0</v>
      </c>
      <c r="AN6" s="28">
        <f t="shared" si="2"/>
        <v>0</v>
      </c>
      <c r="AO6" s="34">
        <f t="shared" si="3"/>
        <v>0</v>
      </c>
      <c r="AP6" s="148">
        <f t="shared" si="4"/>
        <v>10</v>
      </c>
    </row>
    <row r="7" spans="1:42" ht="16.5" customHeight="1">
      <c r="A7" s="14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9"/>
      <c r="AL7" s="33">
        <f t="shared" si="0"/>
        <v>0</v>
      </c>
      <c r="AM7" s="28">
        <f t="shared" si="1"/>
        <v>0</v>
      </c>
      <c r="AN7" s="28">
        <f t="shared" si="2"/>
        <v>0</v>
      </c>
      <c r="AO7" s="34">
        <f t="shared" si="3"/>
        <v>0</v>
      </c>
      <c r="AP7" s="148">
        <f t="shared" si="4"/>
        <v>10</v>
      </c>
    </row>
    <row r="8" spans="1:42" ht="16.5" customHeight="1">
      <c r="A8" s="14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9"/>
      <c r="AL8" s="33">
        <f t="shared" si="0"/>
        <v>0</v>
      </c>
      <c r="AM8" s="28">
        <f t="shared" si="1"/>
        <v>0</v>
      </c>
      <c r="AN8" s="28">
        <f t="shared" si="2"/>
        <v>0</v>
      </c>
      <c r="AO8" s="34">
        <f t="shared" si="3"/>
        <v>0</v>
      </c>
      <c r="AP8" s="148">
        <f t="shared" si="4"/>
        <v>10</v>
      </c>
    </row>
    <row r="9" spans="1:42" ht="16.5" customHeight="1">
      <c r="A9" s="14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9"/>
      <c r="AL9" s="33">
        <f t="shared" si="0"/>
        <v>0</v>
      </c>
      <c r="AM9" s="28">
        <f t="shared" si="1"/>
        <v>0</v>
      </c>
      <c r="AN9" s="28">
        <f t="shared" si="2"/>
        <v>0</v>
      </c>
      <c r="AO9" s="34">
        <f t="shared" si="3"/>
        <v>0</v>
      </c>
      <c r="AP9" s="148">
        <f t="shared" si="4"/>
        <v>10</v>
      </c>
    </row>
    <row r="10" spans="1:42" ht="16.5" customHeight="1">
      <c r="A10" s="14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9"/>
      <c r="AL10" s="33">
        <f t="shared" si="0"/>
        <v>0</v>
      </c>
      <c r="AM10" s="28">
        <f t="shared" si="1"/>
        <v>0</v>
      </c>
      <c r="AN10" s="28">
        <f t="shared" si="2"/>
        <v>0</v>
      </c>
      <c r="AO10" s="34">
        <f t="shared" si="3"/>
        <v>0</v>
      </c>
      <c r="AP10" s="148">
        <f t="shared" si="4"/>
        <v>10</v>
      </c>
    </row>
    <row r="11" spans="1:42" ht="16.5" customHeight="1">
      <c r="A11" s="14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9"/>
      <c r="AL11" s="33">
        <f t="shared" si="0"/>
        <v>0</v>
      </c>
      <c r="AM11" s="28">
        <f t="shared" si="1"/>
        <v>0</v>
      </c>
      <c r="AN11" s="28">
        <f t="shared" si="2"/>
        <v>0</v>
      </c>
      <c r="AO11" s="34">
        <f t="shared" si="3"/>
        <v>0</v>
      </c>
      <c r="AP11" s="148">
        <f t="shared" si="4"/>
        <v>10</v>
      </c>
    </row>
    <row r="12" spans="1:42" ht="16.5" customHeight="1">
      <c r="A12" s="14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9"/>
      <c r="AL12" s="33">
        <f t="shared" si="0"/>
        <v>0</v>
      </c>
      <c r="AM12" s="28">
        <f t="shared" si="1"/>
        <v>0</v>
      </c>
      <c r="AN12" s="28">
        <f t="shared" si="2"/>
        <v>0</v>
      </c>
      <c r="AO12" s="34">
        <f t="shared" si="3"/>
        <v>0</v>
      </c>
      <c r="AP12" s="148">
        <f t="shared" si="4"/>
        <v>10</v>
      </c>
    </row>
    <row r="13" spans="1:42" ht="16.5" customHeight="1">
      <c r="A13" s="14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9"/>
      <c r="AL13" s="33">
        <f t="shared" si="0"/>
        <v>0</v>
      </c>
      <c r="AM13" s="28">
        <f t="shared" si="1"/>
        <v>0</v>
      </c>
      <c r="AN13" s="28">
        <f t="shared" si="2"/>
        <v>0</v>
      </c>
      <c r="AO13" s="34">
        <f t="shared" si="3"/>
        <v>0</v>
      </c>
      <c r="AP13" s="148">
        <f t="shared" si="4"/>
        <v>10</v>
      </c>
    </row>
    <row r="14" spans="1:42" ht="16.5" customHeight="1">
      <c r="A14" s="14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9"/>
      <c r="AL14" s="33">
        <f t="shared" si="0"/>
        <v>0</v>
      </c>
      <c r="AM14" s="28">
        <f t="shared" si="1"/>
        <v>0</v>
      </c>
      <c r="AN14" s="28">
        <f t="shared" si="2"/>
        <v>0</v>
      </c>
      <c r="AO14" s="34">
        <f t="shared" si="3"/>
        <v>0</v>
      </c>
      <c r="AP14" s="148">
        <f t="shared" si="4"/>
        <v>10</v>
      </c>
    </row>
    <row r="15" spans="1:42" ht="16.5" customHeight="1">
      <c r="A15" s="14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9"/>
      <c r="AL15" s="33">
        <f t="shared" si="0"/>
        <v>0</v>
      </c>
      <c r="AM15" s="28">
        <f t="shared" si="1"/>
        <v>0</v>
      </c>
      <c r="AN15" s="28">
        <f t="shared" si="2"/>
        <v>0</v>
      </c>
      <c r="AO15" s="34">
        <f t="shared" si="3"/>
        <v>0</v>
      </c>
      <c r="AP15" s="148">
        <f t="shared" si="4"/>
        <v>10</v>
      </c>
    </row>
    <row r="16" spans="1:42" ht="16.5" customHeight="1">
      <c r="A16" s="14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9"/>
      <c r="AL16" s="33">
        <f t="shared" si="0"/>
        <v>0</v>
      </c>
      <c r="AM16" s="28">
        <f t="shared" si="1"/>
        <v>0</v>
      </c>
      <c r="AN16" s="28">
        <f t="shared" si="2"/>
        <v>0</v>
      </c>
      <c r="AO16" s="34">
        <f t="shared" si="3"/>
        <v>0</v>
      </c>
      <c r="AP16" s="148">
        <f t="shared" si="4"/>
        <v>10</v>
      </c>
    </row>
    <row r="17" spans="1:42" ht="16.5" customHeight="1">
      <c r="A17" s="14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9"/>
      <c r="AL17" s="33">
        <f t="shared" si="0"/>
        <v>0</v>
      </c>
      <c r="AM17" s="28">
        <f t="shared" si="1"/>
        <v>0</v>
      </c>
      <c r="AN17" s="28">
        <f t="shared" si="2"/>
        <v>0</v>
      </c>
      <c r="AO17" s="34">
        <f t="shared" si="3"/>
        <v>0</v>
      </c>
      <c r="AP17" s="148">
        <f t="shared" si="4"/>
        <v>10</v>
      </c>
    </row>
    <row r="18" spans="1:42" ht="16.5" customHeight="1">
      <c r="A18" s="14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9"/>
      <c r="AL18" s="33">
        <f t="shared" si="0"/>
        <v>0</v>
      </c>
      <c r="AM18" s="28">
        <f t="shared" si="1"/>
        <v>0</v>
      </c>
      <c r="AN18" s="28">
        <f t="shared" si="2"/>
        <v>0</v>
      </c>
      <c r="AO18" s="34">
        <f t="shared" si="3"/>
        <v>0</v>
      </c>
      <c r="AP18" s="148">
        <f t="shared" si="4"/>
        <v>10</v>
      </c>
    </row>
    <row r="19" spans="1:42" ht="16.5" customHeight="1">
      <c r="A19" s="14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9"/>
      <c r="AL19" s="33">
        <f t="shared" si="0"/>
        <v>0</v>
      </c>
      <c r="AM19" s="28">
        <f t="shared" si="1"/>
        <v>0</v>
      </c>
      <c r="AN19" s="28">
        <f t="shared" si="2"/>
        <v>0</v>
      </c>
      <c r="AO19" s="34">
        <f t="shared" si="3"/>
        <v>0</v>
      </c>
      <c r="AP19" s="148">
        <f t="shared" si="4"/>
        <v>10</v>
      </c>
    </row>
    <row r="20" spans="1:42" ht="16.5" customHeight="1">
      <c r="A20" s="14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9"/>
      <c r="AL20" s="33">
        <f t="shared" si="0"/>
        <v>0</v>
      </c>
      <c r="AM20" s="28">
        <f t="shared" si="1"/>
        <v>0</v>
      </c>
      <c r="AN20" s="28">
        <f t="shared" si="2"/>
        <v>0</v>
      </c>
      <c r="AO20" s="34">
        <f t="shared" si="3"/>
        <v>0</v>
      </c>
      <c r="AP20" s="148">
        <f t="shared" si="4"/>
        <v>10</v>
      </c>
    </row>
    <row r="21" spans="1:42" ht="16.5" customHeight="1">
      <c r="A21" s="14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9"/>
      <c r="AL21" s="33">
        <f t="shared" si="0"/>
        <v>0</v>
      </c>
      <c r="AM21" s="28">
        <f t="shared" si="1"/>
        <v>0</v>
      </c>
      <c r="AN21" s="28">
        <f t="shared" si="2"/>
        <v>0</v>
      </c>
      <c r="AO21" s="34">
        <f t="shared" si="3"/>
        <v>0</v>
      </c>
      <c r="AP21" s="148">
        <f t="shared" si="4"/>
        <v>10</v>
      </c>
    </row>
    <row r="22" spans="1:42" ht="16.5" customHeight="1">
      <c r="A22" s="14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9"/>
      <c r="AL22" s="33">
        <f t="shared" si="0"/>
        <v>0</v>
      </c>
      <c r="AM22" s="28">
        <f t="shared" si="1"/>
        <v>0</v>
      </c>
      <c r="AN22" s="28">
        <f t="shared" si="2"/>
        <v>0</v>
      </c>
      <c r="AO22" s="34">
        <f t="shared" si="3"/>
        <v>0</v>
      </c>
      <c r="AP22" s="148">
        <f t="shared" si="4"/>
        <v>10</v>
      </c>
    </row>
    <row r="23" spans="1:42" ht="16.5" customHeight="1">
      <c r="A23" s="14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9"/>
      <c r="AL23" s="33">
        <f t="shared" si="0"/>
        <v>0</v>
      </c>
      <c r="AM23" s="28">
        <f t="shared" si="1"/>
        <v>0</v>
      </c>
      <c r="AN23" s="28">
        <f t="shared" si="2"/>
        <v>0</v>
      </c>
      <c r="AO23" s="34">
        <f t="shared" si="3"/>
        <v>0</v>
      </c>
      <c r="AP23" s="148">
        <f t="shared" si="4"/>
        <v>10</v>
      </c>
    </row>
    <row r="24" spans="1:42" ht="16.5" customHeight="1">
      <c r="A24" s="14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9"/>
      <c r="AL24" s="33">
        <f t="shared" si="0"/>
        <v>0</v>
      </c>
      <c r="AM24" s="28">
        <f t="shared" si="1"/>
        <v>0</v>
      </c>
      <c r="AN24" s="28">
        <f t="shared" si="2"/>
        <v>0</v>
      </c>
      <c r="AO24" s="34">
        <f t="shared" si="3"/>
        <v>0</v>
      </c>
      <c r="AP24" s="148">
        <f t="shared" si="4"/>
        <v>10</v>
      </c>
    </row>
    <row r="25" spans="1:42" ht="15">
      <c r="A25" s="147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9"/>
      <c r="AL25" s="33">
        <f t="shared" si="0"/>
        <v>0</v>
      </c>
      <c r="AM25" s="28">
        <f t="shared" si="1"/>
        <v>0</v>
      </c>
      <c r="AN25" s="28">
        <f t="shared" si="2"/>
        <v>0</v>
      </c>
      <c r="AO25" s="34">
        <f t="shared" si="3"/>
        <v>0</v>
      </c>
      <c r="AP25" s="148">
        <f t="shared" si="4"/>
        <v>10</v>
      </c>
    </row>
    <row r="26" spans="1:42" ht="15">
      <c r="A26" s="147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9"/>
      <c r="AL26" s="33">
        <f t="shared" si="0"/>
        <v>0</v>
      </c>
      <c r="AM26" s="28">
        <f t="shared" si="1"/>
        <v>0</v>
      </c>
      <c r="AN26" s="28">
        <f t="shared" si="2"/>
        <v>0</v>
      </c>
      <c r="AO26" s="34">
        <f t="shared" si="3"/>
        <v>0</v>
      </c>
      <c r="AP26" s="148">
        <f t="shared" si="4"/>
        <v>10</v>
      </c>
    </row>
    <row r="27" spans="1:42" ht="15">
      <c r="A27" s="147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9"/>
      <c r="AL27" s="33">
        <f t="shared" si="0"/>
        <v>0</v>
      </c>
      <c r="AM27" s="28">
        <f t="shared" si="1"/>
        <v>0</v>
      </c>
      <c r="AN27" s="28">
        <f t="shared" si="2"/>
        <v>0</v>
      </c>
      <c r="AO27" s="34">
        <f t="shared" si="3"/>
        <v>0</v>
      </c>
      <c r="AP27" s="148">
        <f t="shared" si="4"/>
        <v>10</v>
      </c>
    </row>
    <row r="28" spans="1:42" ht="15">
      <c r="A28" s="147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9"/>
      <c r="AL28" s="33">
        <f t="shared" si="0"/>
        <v>0</v>
      </c>
      <c r="AM28" s="28">
        <f t="shared" si="1"/>
        <v>0</v>
      </c>
      <c r="AN28" s="28">
        <f t="shared" si="2"/>
        <v>0</v>
      </c>
      <c r="AO28" s="34">
        <f t="shared" si="3"/>
        <v>0</v>
      </c>
      <c r="AP28" s="148">
        <f t="shared" si="4"/>
        <v>10</v>
      </c>
    </row>
    <row r="29" spans="1:42" ht="15">
      <c r="A29" s="147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9"/>
      <c r="AL29" s="33">
        <f t="shared" si="0"/>
        <v>0</v>
      </c>
      <c r="AM29" s="28">
        <f t="shared" si="1"/>
        <v>0</v>
      </c>
      <c r="AN29" s="28">
        <f t="shared" si="2"/>
        <v>0</v>
      </c>
      <c r="AO29" s="34">
        <f t="shared" si="3"/>
        <v>0</v>
      </c>
      <c r="AP29" s="148">
        <f t="shared" si="4"/>
        <v>10</v>
      </c>
    </row>
    <row r="30" spans="1:42" ht="15">
      <c r="A30" s="147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9"/>
      <c r="AL30" s="33">
        <f t="shared" si="0"/>
        <v>0</v>
      </c>
      <c r="AM30" s="28">
        <f t="shared" si="1"/>
        <v>0</v>
      </c>
      <c r="AN30" s="28">
        <f t="shared" si="2"/>
        <v>0</v>
      </c>
      <c r="AO30" s="34">
        <f t="shared" si="3"/>
        <v>0</v>
      </c>
      <c r="AP30" s="148">
        <f t="shared" si="4"/>
        <v>10</v>
      </c>
    </row>
    <row r="31" spans="1:42" ht="15">
      <c r="A31" s="147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9"/>
      <c r="AL31" s="33">
        <f t="shared" si="0"/>
        <v>0</v>
      </c>
      <c r="AM31" s="28">
        <f t="shared" si="1"/>
        <v>0</v>
      </c>
      <c r="AN31" s="28">
        <f t="shared" si="2"/>
        <v>0</v>
      </c>
      <c r="AO31" s="34">
        <f t="shared" si="3"/>
        <v>0</v>
      </c>
      <c r="AP31" s="148">
        <f t="shared" si="4"/>
        <v>10</v>
      </c>
    </row>
    <row r="32" spans="1:42" ht="15">
      <c r="A32" s="147">
        <v>29</v>
      </c>
      <c r="B32" s="129">
        <f>IF(DATOS!B31&gt;0,DATOS!B31,"")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9"/>
      <c r="AL32" s="33">
        <f t="shared" si="0"/>
        <v>0</v>
      </c>
      <c r="AM32" s="28">
        <f t="shared" si="1"/>
        <v>0</v>
      </c>
      <c r="AN32" s="28">
        <f t="shared" si="2"/>
        <v>0</v>
      </c>
      <c r="AO32" s="34">
        <f t="shared" si="3"/>
        <v>0</v>
      </c>
      <c r="AP32" s="148">
        <f t="shared" si="4"/>
        <v>10</v>
      </c>
    </row>
    <row r="33" spans="1:42" ht="15.75" thickBot="1">
      <c r="A33" s="149">
        <v>30</v>
      </c>
      <c r="B33" s="129">
        <f>DATOS!B32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43"/>
      <c r="AL33" s="35">
        <f t="shared" si="0"/>
        <v>0</v>
      </c>
      <c r="AM33" s="36">
        <f t="shared" si="1"/>
        <v>0</v>
      </c>
      <c r="AN33" s="36">
        <f t="shared" si="2"/>
        <v>0</v>
      </c>
      <c r="AO33" s="37">
        <f t="shared" si="3"/>
        <v>0</v>
      </c>
      <c r="AP33" s="150">
        <f t="shared" si="4"/>
        <v>10</v>
      </c>
    </row>
    <row r="34" ht="15.75" thickBot="1">
      <c r="AP34" s="38">
        <f>IF(COUNTIF(C34:AO34,"F")&gt;0,COUNTIF(C34:AO34,"F"),"")</f>
      </c>
    </row>
    <row r="35" ht="15.75" thickBot="1">
      <c r="B35" s="26" t="s">
        <v>31</v>
      </c>
    </row>
    <row r="36" spans="2:8" ht="15">
      <c r="B36" s="61" t="s">
        <v>32</v>
      </c>
      <c r="C36" s="235" t="s">
        <v>48</v>
      </c>
      <c r="D36" s="236"/>
      <c r="E36" s="236"/>
      <c r="F36" s="236"/>
      <c r="G36" s="236"/>
      <c r="H36" s="237"/>
    </row>
    <row r="37" spans="2:8" ht="15">
      <c r="B37" s="62" t="s">
        <v>33</v>
      </c>
      <c r="C37" s="238" t="s">
        <v>50</v>
      </c>
      <c r="D37" s="239"/>
      <c r="E37" s="239"/>
      <c r="F37" s="239"/>
      <c r="G37" s="239"/>
      <c r="H37" s="240"/>
    </row>
    <row r="38" spans="2:8" ht="15">
      <c r="B38" s="62" t="s">
        <v>34</v>
      </c>
      <c r="C38" s="238" t="s">
        <v>49</v>
      </c>
      <c r="D38" s="239"/>
      <c r="E38" s="239"/>
      <c r="F38" s="239"/>
      <c r="G38" s="239"/>
      <c r="H38" s="240"/>
    </row>
    <row r="39" spans="2:8" ht="15.75" thickBot="1">
      <c r="B39" s="63" t="s">
        <v>35</v>
      </c>
      <c r="C39" s="229" t="s">
        <v>48</v>
      </c>
      <c r="D39" s="230"/>
      <c r="E39" s="230"/>
      <c r="F39" s="230"/>
      <c r="G39" s="230"/>
      <c r="H39" s="231"/>
    </row>
  </sheetData>
  <sheetProtection/>
  <mergeCells count="5">
    <mergeCell ref="C39:H39"/>
    <mergeCell ref="C1:AO1"/>
    <mergeCell ref="C36:H36"/>
    <mergeCell ref="C37:H37"/>
    <mergeCell ref="C38:H38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9"/>
  <sheetViews>
    <sheetView zoomScalePageLayoutView="0" workbookViewId="0" topLeftCell="A1">
      <selection activeCell="B4" sqref="B4:B32"/>
    </sheetView>
  </sheetViews>
  <sheetFormatPr defaultColWidth="11.421875" defaultRowHeight="15"/>
  <cols>
    <col min="1" max="1" width="4.140625" style="83" customWidth="1"/>
    <col min="2" max="2" width="33.57421875" style="0" customWidth="1"/>
    <col min="3" max="37" width="4.00390625" style="0" customWidth="1"/>
    <col min="38" max="41" width="3.00390625" style="0" customWidth="1"/>
    <col min="42" max="42" width="4.7109375" style="22" customWidth="1"/>
  </cols>
  <sheetData>
    <row r="1" spans="1:42" ht="38.25" customHeight="1" thickBot="1">
      <c r="A1" s="81"/>
      <c r="B1" s="44" t="s">
        <v>26</v>
      </c>
      <c r="C1" s="232" t="s">
        <v>9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4"/>
      <c r="AM1" s="234"/>
      <c r="AN1" s="234"/>
      <c r="AO1" s="234"/>
      <c r="AP1" s="40"/>
    </row>
    <row r="2" spans="1:42" ht="48.75">
      <c r="A2" s="80" t="s">
        <v>0</v>
      </c>
      <c r="B2" s="27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1</v>
      </c>
      <c r="AK2" s="140" t="s">
        <v>1</v>
      </c>
      <c r="AL2" s="30" t="s">
        <v>21</v>
      </c>
      <c r="AM2" s="31" t="s">
        <v>19</v>
      </c>
      <c r="AN2" s="31" t="s">
        <v>20</v>
      </c>
      <c r="AO2" s="32" t="s">
        <v>47</v>
      </c>
      <c r="AP2" s="41" t="s">
        <v>45</v>
      </c>
    </row>
    <row r="3" spans="1:42" ht="39.75" customHeight="1">
      <c r="A3" s="82"/>
      <c r="B3" s="5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9"/>
      <c r="AL3" s="33"/>
      <c r="AM3" s="28"/>
      <c r="AN3" s="28"/>
      <c r="AO3" s="34"/>
      <c r="AP3" s="42"/>
    </row>
    <row r="4" spans="1:42" ht="19.5" customHeight="1">
      <c r="A4" s="14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9"/>
      <c r="AL4" s="33">
        <f>COUNTIF(C4:AK4,"A")</f>
        <v>0</v>
      </c>
      <c r="AM4" s="28">
        <f>COUNTIF(C4:AK4,"L")</f>
        <v>0</v>
      </c>
      <c r="AN4" s="28">
        <f>COUNTIF(C4:AK4,"LT")</f>
        <v>0</v>
      </c>
      <c r="AO4" s="34">
        <f>COUNTIF(C4:AK4,"B")</f>
        <v>0</v>
      </c>
      <c r="AP4" s="148">
        <f>10-(AL4*0.5+AM4*0.8+AN4*0.7+AO4*0.5)</f>
        <v>10</v>
      </c>
    </row>
    <row r="5" spans="1:42" ht="19.5" customHeight="1">
      <c r="A5" s="14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9"/>
      <c r="AL5" s="33">
        <f aca="true" t="shared" si="0" ref="AL5:AL33">COUNTIF(C5:AK5,"A")</f>
        <v>0</v>
      </c>
      <c r="AM5" s="28">
        <f aca="true" t="shared" si="1" ref="AM5:AM33">COUNTIF(C5:AK5,"L")</f>
        <v>0</v>
      </c>
      <c r="AN5" s="28">
        <f aca="true" t="shared" si="2" ref="AN5:AN33">COUNTIF(C5:AK5,"LT")</f>
        <v>0</v>
      </c>
      <c r="AO5" s="34">
        <f aca="true" t="shared" si="3" ref="AO5:AO33">COUNTIF(C5:AK5,"B")</f>
        <v>0</v>
      </c>
      <c r="AP5" s="148">
        <f aca="true" t="shared" si="4" ref="AP5:AP33">10-(AL5*0.5+AM5*0.8+AN5*0.7+AO5*0.5)</f>
        <v>10</v>
      </c>
    </row>
    <row r="6" spans="1:42" ht="19.5" customHeight="1">
      <c r="A6" s="14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9"/>
      <c r="AL6" s="33">
        <f t="shared" si="0"/>
        <v>0</v>
      </c>
      <c r="AM6" s="28">
        <f t="shared" si="1"/>
        <v>0</v>
      </c>
      <c r="AN6" s="28">
        <f t="shared" si="2"/>
        <v>0</v>
      </c>
      <c r="AO6" s="34">
        <f t="shared" si="3"/>
        <v>0</v>
      </c>
      <c r="AP6" s="148">
        <f t="shared" si="4"/>
        <v>10</v>
      </c>
    </row>
    <row r="7" spans="1:42" ht="19.5" customHeight="1">
      <c r="A7" s="14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9"/>
      <c r="AL7" s="33">
        <f t="shared" si="0"/>
        <v>0</v>
      </c>
      <c r="AM7" s="28">
        <f t="shared" si="1"/>
        <v>0</v>
      </c>
      <c r="AN7" s="28">
        <f t="shared" si="2"/>
        <v>0</v>
      </c>
      <c r="AO7" s="34">
        <f t="shared" si="3"/>
        <v>0</v>
      </c>
      <c r="AP7" s="148">
        <f t="shared" si="4"/>
        <v>10</v>
      </c>
    </row>
    <row r="8" spans="1:42" ht="19.5" customHeight="1">
      <c r="A8" s="14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9"/>
      <c r="AL8" s="33">
        <f t="shared" si="0"/>
        <v>0</v>
      </c>
      <c r="AM8" s="28">
        <f t="shared" si="1"/>
        <v>0</v>
      </c>
      <c r="AN8" s="28">
        <f t="shared" si="2"/>
        <v>0</v>
      </c>
      <c r="AO8" s="34">
        <f t="shared" si="3"/>
        <v>0</v>
      </c>
      <c r="AP8" s="148">
        <f t="shared" si="4"/>
        <v>10</v>
      </c>
    </row>
    <row r="9" spans="1:42" ht="19.5" customHeight="1">
      <c r="A9" s="14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9"/>
      <c r="AL9" s="33">
        <f t="shared" si="0"/>
        <v>0</v>
      </c>
      <c r="AM9" s="28">
        <f t="shared" si="1"/>
        <v>0</v>
      </c>
      <c r="AN9" s="28">
        <f t="shared" si="2"/>
        <v>0</v>
      </c>
      <c r="AO9" s="34">
        <f t="shared" si="3"/>
        <v>0</v>
      </c>
      <c r="AP9" s="148">
        <f t="shared" si="4"/>
        <v>10</v>
      </c>
    </row>
    <row r="10" spans="1:42" ht="19.5" customHeight="1">
      <c r="A10" s="14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9"/>
      <c r="AL10" s="33">
        <f t="shared" si="0"/>
        <v>0</v>
      </c>
      <c r="AM10" s="28">
        <f t="shared" si="1"/>
        <v>0</v>
      </c>
      <c r="AN10" s="28">
        <f t="shared" si="2"/>
        <v>0</v>
      </c>
      <c r="AO10" s="34">
        <f t="shared" si="3"/>
        <v>0</v>
      </c>
      <c r="AP10" s="148">
        <f t="shared" si="4"/>
        <v>10</v>
      </c>
    </row>
    <row r="11" spans="1:42" ht="19.5" customHeight="1">
      <c r="A11" s="14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9"/>
      <c r="AL11" s="33">
        <f t="shared" si="0"/>
        <v>0</v>
      </c>
      <c r="AM11" s="28">
        <f t="shared" si="1"/>
        <v>0</v>
      </c>
      <c r="AN11" s="28">
        <f t="shared" si="2"/>
        <v>0</v>
      </c>
      <c r="AO11" s="34">
        <f t="shared" si="3"/>
        <v>0</v>
      </c>
      <c r="AP11" s="148">
        <f t="shared" si="4"/>
        <v>10</v>
      </c>
    </row>
    <row r="12" spans="1:42" ht="19.5" customHeight="1">
      <c r="A12" s="14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9"/>
      <c r="AL12" s="33">
        <f t="shared" si="0"/>
        <v>0</v>
      </c>
      <c r="AM12" s="28">
        <f t="shared" si="1"/>
        <v>0</v>
      </c>
      <c r="AN12" s="28">
        <f t="shared" si="2"/>
        <v>0</v>
      </c>
      <c r="AO12" s="34">
        <f t="shared" si="3"/>
        <v>0</v>
      </c>
      <c r="AP12" s="148">
        <f t="shared" si="4"/>
        <v>10</v>
      </c>
    </row>
    <row r="13" spans="1:42" ht="19.5" customHeight="1">
      <c r="A13" s="14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9"/>
      <c r="AL13" s="33">
        <f t="shared" si="0"/>
        <v>0</v>
      </c>
      <c r="AM13" s="28">
        <f t="shared" si="1"/>
        <v>0</v>
      </c>
      <c r="AN13" s="28">
        <f t="shared" si="2"/>
        <v>0</v>
      </c>
      <c r="AO13" s="34">
        <f t="shared" si="3"/>
        <v>0</v>
      </c>
      <c r="AP13" s="148">
        <f t="shared" si="4"/>
        <v>10</v>
      </c>
    </row>
    <row r="14" spans="1:42" ht="19.5" customHeight="1">
      <c r="A14" s="14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9"/>
      <c r="AL14" s="33">
        <f t="shared" si="0"/>
        <v>0</v>
      </c>
      <c r="AM14" s="28">
        <f t="shared" si="1"/>
        <v>0</v>
      </c>
      <c r="AN14" s="28">
        <f t="shared" si="2"/>
        <v>0</v>
      </c>
      <c r="AO14" s="34">
        <f t="shared" si="3"/>
        <v>0</v>
      </c>
      <c r="AP14" s="148">
        <f t="shared" si="4"/>
        <v>10</v>
      </c>
    </row>
    <row r="15" spans="1:42" ht="19.5" customHeight="1">
      <c r="A15" s="14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9"/>
      <c r="AL15" s="33">
        <f t="shared" si="0"/>
        <v>0</v>
      </c>
      <c r="AM15" s="28">
        <f t="shared" si="1"/>
        <v>0</v>
      </c>
      <c r="AN15" s="28">
        <f t="shared" si="2"/>
        <v>0</v>
      </c>
      <c r="AO15" s="34">
        <f t="shared" si="3"/>
        <v>0</v>
      </c>
      <c r="AP15" s="148">
        <f t="shared" si="4"/>
        <v>10</v>
      </c>
    </row>
    <row r="16" spans="1:42" ht="19.5" customHeight="1">
      <c r="A16" s="14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9"/>
      <c r="AL16" s="33">
        <f t="shared" si="0"/>
        <v>0</v>
      </c>
      <c r="AM16" s="28">
        <f t="shared" si="1"/>
        <v>0</v>
      </c>
      <c r="AN16" s="28">
        <f t="shared" si="2"/>
        <v>0</v>
      </c>
      <c r="AO16" s="34">
        <f t="shared" si="3"/>
        <v>0</v>
      </c>
      <c r="AP16" s="148">
        <f t="shared" si="4"/>
        <v>10</v>
      </c>
    </row>
    <row r="17" spans="1:42" ht="19.5" customHeight="1">
      <c r="A17" s="14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9"/>
      <c r="AL17" s="33">
        <f t="shared" si="0"/>
        <v>0</v>
      </c>
      <c r="AM17" s="28">
        <f t="shared" si="1"/>
        <v>0</v>
      </c>
      <c r="AN17" s="28">
        <f t="shared" si="2"/>
        <v>0</v>
      </c>
      <c r="AO17" s="34">
        <f t="shared" si="3"/>
        <v>0</v>
      </c>
      <c r="AP17" s="148">
        <f t="shared" si="4"/>
        <v>10</v>
      </c>
    </row>
    <row r="18" spans="1:42" ht="19.5" customHeight="1">
      <c r="A18" s="14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9"/>
      <c r="AL18" s="33">
        <f t="shared" si="0"/>
        <v>0</v>
      </c>
      <c r="AM18" s="28">
        <f t="shared" si="1"/>
        <v>0</v>
      </c>
      <c r="AN18" s="28">
        <f t="shared" si="2"/>
        <v>0</v>
      </c>
      <c r="AO18" s="34">
        <f t="shared" si="3"/>
        <v>0</v>
      </c>
      <c r="AP18" s="148">
        <f t="shared" si="4"/>
        <v>10</v>
      </c>
    </row>
    <row r="19" spans="1:42" ht="19.5" customHeight="1">
      <c r="A19" s="14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9"/>
      <c r="AL19" s="33">
        <f t="shared" si="0"/>
        <v>0</v>
      </c>
      <c r="AM19" s="28">
        <f t="shared" si="1"/>
        <v>0</v>
      </c>
      <c r="AN19" s="28">
        <f t="shared" si="2"/>
        <v>0</v>
      </c>
      <c r="AO19" s="34">
        <f t="shared" si="3"/>
        <v>0</v>
      </c>
      <c r="AP19" s="148">
        <f t="shared" si="4"/>
        <v>10</v>
      </c>
    </row>
    <row r="20" spans="1:42" ht="19.5" customHeight="1">
      <c r="A20" s="14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9"/>
      <c r="AL20" s="33">
        <f t="shared" si="0"/>
        <v>0</v>
      </c>
      <c r="AM20" s="28">
        <f t="shared" si="1"/>
        <v>0</v>
      </c>
      <c r="AN20" s="28">
        <f t="shared" si="2"/>
        <v>0</v>
      </c>
      <c r="AO20" s="34">
        <f t="shared" si="3"/>
        <v>0</v>
      </c>
      <c r="AP20" s="148">
        <f t="shared" si="4"/>
        <v>10</v>
      </c>
    </row>
    <row r="21" spans="1:42" ht="19.5" customHeight="1">
      <c r="A21" s="14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9"/>
      <c r="AL21" s="33">
        <f t="shared" si="0"/>
        <v>0</v>
      </c>
      <c r="AM21" s="28">
        <f t="shared" si="1"/>
        <v>0</v>
      </c>
      <c r="AN21" s="28">
        <f t="shared" si="2"/>
        <v>0</v>
      </c>
      <c r="AO21" s="34">
        <f t="shared" si="3"/>
        <v>0</v>
      </c>
      <c r="AP21" s="148">
        <f t="shared" si="4"/>
        <v>10</v>
      </c>
    </row>
    <row r="22" spans="1:42" ht="19.5" customHeight="1">
      <c r="A22" s="14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9"/>
      <c r="AL22" s="33">
        <f t="shared" si="0"/>
        <v>0</v>
      </c>
      <c r="AM22" s="28">
        <f t="shared" si="1"/>
        <v>0</v>
      </c>
      <c r="AN22" s="28">
        <f t="shared" si="2"/>
        <v>0</v>
      </c>
      <c r="AO22" s="34">
        <f t="shared" si="3"/>
        <v>0</v>
      </c>
      <c r="AP22" s="148">
        <f t="shared" si="4"/>
        <v>10</v>
      </c>
    </row>
    <row r="23" spans="1:42" ht="19.5" customHeight="1">
      <c r="A23" s="14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9"/>
      <c r="AL23" s="33">
        <f t="shared" si="0"/>
        <v>0</v>
      </c>
      <c r="AM23" s="28">
        <f t="shared" si="1"/>
        <v>0</v>
      </c>
      <c r="AN23" s="28">
        <f t="shared" si="2"/>
        <v>0</v>
      </c>
      <c r="AO23" s="34">
        <f t="shared" si="3"/>
        <v>0</v>
      </c>
      <c r="AP23" s="148">
        <f t="shared" si="4"/>
        <v>10</v>
      </c>
    </row>
    <row r="24" spans="1:42" ht="19.5" customHeight="1">
      <c r="A24" s="14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9"/>
      <c r="AL24" s="33">
        <f t="shared" si="0"/>
        <v>0</v>
      </c>
      <c r="AM24" s="28">
        <f t="shared" si="1"/>
        <v>0</v>
      </c>
      <c r="AN24" s="28">
        <f t="shared" si="2"/>
        <v>0</v>
      </c>
      <c r="AO24" s="34">
        <f t="shared" si="3"/>
        <v>0</v>
      </c>
      <c r="AP24" s="148">
        <f t="shared" si="4"/>
        <v>10</v>
      </c>
    </row>
    <row r="25" spans="1:42" ht="19.5" customHeight="1">
      <c r="A25" s="147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9"/>
      <c r="AL25" s="33">
        <f t="shared" si="0"/>
        <v>0</v>
      </c>
      <c r="AM25" s="28">
        <f t="shared" si="1"/>
        <v>0</v>
      </c>
      <c r="AN25" s="28">
        <f t="shared" si="2"/>
        <v>0</v>
      </c>
      <c r="AO25" s="34">
        <f t="shared" si="3"/>
        <v>0</v>
      </c>
      <c r="AP25" s="148">
        <f t="shared" si="4"/>
        <v>10</v>
      </c>
    </row>
    <row r="26" spans="1:42" ht="19.5" customHeight="1">
      <c r="A26" s="147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9"/>
      <c r="AL26" s="33">
        <f t="shared" si="0"/>
        <v>0</v>
      </c>
      <c r="AM26" s="28">
        <f t="shared" si="1"/>
        <v>0</v>
      </c>
      <c r="AN26" s="28">
        <f t="shared" si="2"/>
        <v>0</v>
      </c>
      <c r="AO26" s="34">
        <f t="shared" si="3"/>
        <v>0</v>
      </c>
      <c r="AP26" s="148">
        <f t="shared" si="4"/>
        <v>10</v>
      </c>
    </row>
    <row r="27" spans="1:42" ht="15">
      <c r="A27" s="147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9"/>
      <c r="AL27" s="33">
        <f t="shared" si="0"/>
        <v>0</v>
      </c>
      <c r="AM27" s="28">
        <f t="shared" si="1"/>
        <v>0</v>
      </c>
      <c r="AN27" s="28">
        <f t="shared" si="2"/>
        <v>0</v>
      </c>
      <c r="AO27" s="34">
        <f t="shared" si="3"/>
        <v>0</v>
      </c>
      <c r="AP27" s="148">
        <f t="shared" si="4"/>
        <v>10</v>
      </c>
    </row>
    <row r="28" spans="1:42" ht="15">
      <c r="A28" s="147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9"/>
      <c r="AL28" s="33">
        <f t="shared" si="0"/>
        <v>0</v>
      </c>
      <c r="AM28" s="28">
        <f t="shared" si="1"/>
        <v>0</v>
      </c>
      <c r="AN28" s="28">
        <f t="shared" si="2"/>
        <v>0</v>
      </c>
      <c r="AO28" s="34">
        <f t="shared" si="3"/>
        <v>0</v>
      </c>
      <c r="AP28" s="148">
        <f t="shared" si="4"/>
        <v>10</v>
      </c>
    </row>
    <row r="29" spans="1:42" ht="15">
      <c r="A29" s="147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9"/>
      <c r="AL29" s="33">
        <f t="shared" si="0"/>
        <v>0</v>
      </c>
      <c r="AM29" s="28">
        <f t="shared" si="1"/>
        <v>0</v>
      </c>
      <c r="AN29" s="28">
        <f t="shared" si="2"/>
        <v>0</v>
      </c>
      <c r="AO29" s="34">
        <f t="shared" si="3"/>
        <v>0</v>
      </c>
      <c r="AP29" s="148">
        <f t="shared" si="4"/>
        <v>10</v>
      </c>
    </row>
    <row r="30" spans="1:42" ht="15">
      <c r="A30" s="147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9"/>
      <c r="AL30" s="33">
        <f t="shared" si="0"/>
        <v>0</v>
      </c>
      <c r="AM30" s="28">
        <f t="shared" si="1"/>
        <v>0</v>
      </c>
      <c r="AN30" s="28">
        <f t="shared" si="2"/>
        <v>0</v>
      </c>
      <c r="AO30" s="34">
        <f t="shared" si="3"/>
        <v>0</v>
      </c>
      <c r="AP30" s="148">
        <f t="shared" si="4"/>
        <v>10</v>
      </c>
    </row>
    <row r="31" spans="1:42" ht="15">
      <c r="A31" s="147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9"/>
      <c r="AL31" s="33">
        <f t="shared" si="0"/>
        <v>0</v>
      </c>
      <c r="AM31" s="28">
        <f t="shared" si="1"/>
        <v>0</v>
      </c>
      <c r="AN31" s="28">
        <f t="shared" si="2"/>
        <v>0</v>
      </c>
      <c r="AO31" s="34">
        <f t="shared" si="3"/>
        <v>0</v>
      </c>
      <c r="AP31" s="148">
        <f t="shared" si="4"/>
        <v>10</v>
      </c>
    </row>
    <row r="32" spans="1:42" ht="15">
      <c r="A32" s="147">
        <v>29</v>
      </c>
      <c r="B32" s="129">
        <f>IF(DATOS!B31&gt;0,DATOS!B31,"")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9"/>
      <c r="AL32" s="33">
        <f t="shared" si="0"/>
        <v>0</v>
      </c>
      <c r="AM32" s="28">
        <f t="shared" si="1"/>
        <v>0</v>
      </c>
      <c r="AN32" s="28">
        <f t="shared" si="2"/>
        <v>0</v>
      </c>
      <c r="AO32" s="34">
        <f t="shared" si="3"/>
        <v>0</v>
      </c>
      <c r="AP32" s="148">
        <f t="shared" si="4"/>
        <v>10</v>
      </c>
    </row>
    <row r="33" spans="1:42" ht="15.75" thickBot="1">
      <c r="A33" s="149">
        <v>30</v>
      </c>
      <c r="B33" s="129">
        <f>DATOS!B32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43"/>
      <c r="AL33" s="35">
        <f t="shared" si="0"/>
        <v>0</v>
      </c>
      <c r="AM33" s="36">
        <f t="shared" si="1"/>
        <v>0</v>
      </c>
      <c r="AN33" s="36">
        <f t="shared" si="2"/>
        <v>0</v>
      </c>
      <c r="AO33" s="37">
        <f t="shared" si="3"/>
        <v>0</v>
      </c>
      <c r="AP33" s="150">
        <f t="shared" si="4"/>
        <v>10</v>
      </c>
    </row>
    <row r="34" ht="15.75" thickBot="1">
      <c r="AP34" s="38">
        <f>IF(COUNTIF(C34:AO34,"F")&gt;0,COUNTIF(C34:AO34,"F"),"")</f>
      </c>
    </row>
    <row r="35" ht="15.75" thickBot="1">
      <c r="B35" s="26" t="s">
        <v>31</v>
      </c>
    </row>
    <row r="36" spans="2:8" ht="15">
      <c r="B36" s="61" t="s">
        <v>32</v>
      </c>
      <c r="C36" s="235" t="s">
        <v>48</v>
      </c>
      <c r="D36" s="236"/>
      <c r="E36" s="236"/>
      <c r="F36" s="236"/>
      <c r="G36" s="236"/>
      <c r="H36" s="237"/>
    </row>
    <row r="37" spans="2:8" ht="15">
      <c r="B37" s="62" t="s">
        <v>33</v>
      </c>
      <c r="C37" s="238" t="s">
        <v>50</v>
      </c>
      <c r="D37" s="239"/>
      <c r="E37" s="239"/>
      <c r="F37" s="239"/>
      <c r="G37" s="239"/>
      <c r="H37" s="240"/>
    </row>
    <row r="38" spans="2:8" ht="15">
      <c r="B38" s="62" t="s">
        <v>34</v>
      </c>
      <c r="C38" s="238" t="s">
        <v>49</v>
      </c>
      <c r="D38" s="239"/>
      <c r="E38" s="239"/>
      <c r="F38" s="239"/>
      <c r="G38" s="239"/>
      <c r="H38" s="240"/>
    </row>
    <row r="39" spans="2:8" ht="15.75" thickBot="1">
      <c r="B39" s="63" t="s">
        <v>35</v>
      </c>
      <c r="C39" s="229" t="s">
        <v>48</v>
      </c>
      <c r="D39" s="230"/>
      <c r="E39" s="230"/>
      <c r="F39" s="230"/>
      <c r="G39" s="230"/>
      <c r="H39" s="231"/>
    </row>
  </sheetData>
  <sheetProtection/>
  <mergeCells count="5">
    <mergeCell ref="C39:H39"/>
    <mergeCell ref="C1:AO1"/>
    <mergeCell ref="C36:H36"/>
    <mergeCell ref="C37:H37"/>
    <mergeCell ref="C38:H38"/>
  </mergeCells>
  <printOptions horizontalCentered="1" verticalCentered="1"/>
  <pageMargins left="0.1968503937007874" right="0.1968503937007874" top="0.5905511811023623" bottom="0.3937007874015748" header="0" footer="0"/>
  <pageSetup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AK41"/>
  <sheetViews>
    <sheetView zoomScalePageLayoutView="0" workbookViewId="0" topLeftCell="A1">
      <selection activeCell="B4" sqref="B4:B32"/>
    </sheetView>
  </sheetViews>
  <sheetFormatPr defaultColWidth="11.421875" defaultRowHeight="15"/>
  <cols>
    <col min="1" max="1" width="4.140625" style="0" customWidth="1"/>
    <col min="2" max="2" width="31.8515625" style="0" customWidth="1"/>
    <col min="3" max="36" width="3.57421875" style="0" customWidth="1"/>
    <col min="37" max="37" width="3.57421875" style="22" customWidth="1"/>
  </cols>
  <sheetData>
    <row r="1" spans="1:37" ht="38.25" customHeight="1">
      <c r="A1" s="39"/>
      <c r="B1" s="85" t="s">
        <v>22</v>
      </c>
      <c r="C1" s="232" t="s">
        <v>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41"/>
    </row>
    <row r="2" spans="1:37" ht="46.5">
      <c r="A2" s="80" t="s">
        <v>0</v>
      </c>
      <c r="B2" s="27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1</v>
      </c>
      <c r="AK2" s="52" t="s">
        <v>45</v>
      </c>
    </row>
    <row r="3" spans="1:37" ht="39.75" customHeight="1">
      <c r="A3" s="147"/>
      <c r="B3" s="152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53"/>
    </row>
    <row r="4" spans="1:37" ht="15.75" customHeight="1">
      <c r="A4" s="14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3" t="e">
        <f aca="true" t="shared" si="0" ref="AK4:AK33">IF(AVERAGE(C4:AI4)&gt;0,AVERAGE(C4:AI4),"")</f>
        <v>#DIV/0!</v>
      </c>
    </row>
    <row r="5" spans="1:37" ht="15.75" customHeight="1">
      <c r="A5" s="14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53" t="e">
        <f t="shared" si="0"/>
        <v>#DIV/0!</v>
      </c>
    </row>
    <row r="6" spans="1:37" ht="15.75" customHeight="1">
      <c r="A6" s="14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3" t="e">
        <f t="shared" si="0"/>
        <v>#DIV/0!</v>
      </c>
    </row>
    <row r="7" spans="1:37" ht="15.75" customHeight="1">
      <c r="A7" s="14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3" t="e">
        <f t="shared" si="0"/>
        <v>#DIV/0!</v>
      </c>
    </row>
    <row r="8" spans="1:37" ht="15.75" customHeight="1">
      <c r="A8" s="14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53" t="e">
        <f t="shared" si="0"/>
        <v>#DIV/0!</v>
      </c>
    </row>
    <row r="9" spans="1:37" ht="15.75" customHeight="1">
      <c r="A9" s="14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3" t="e">
        <f t="shared" si="0"/>
        <v>#DIV/0!</v>
      </c>
    </row>
    <row r="10" spans="1:37" ht="15.75" customHeight="1">
      <c r="A10" s="14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53" t="e">
        <f t="shared" si="0"/>
        <v>#DIV/0!</v>
      </c>
    </row>
    <row r="11" spans="1:37" ht="15.75" customHeight="1">
      <c r="A11" s="14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53" t="e">
        <f t="shared" si="0"/>
        <v>#DIV/0!</v>
      </c>
    </row>
    <row r="12" spans="1:37" ht="15.75" customHeight="1">
      <c r="A12" s="14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3" t="e">
        <f t="shared" si="0"/>
        <v>#DIV/0!</v>
      </c>
    </row>
    <row r="13" spans="1:37" ht="15.75" customHeight="1">
      <c r="A13" s="14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3" t="e">
        <f t="shared" si="0"/>
        <v>#DIV/0!</v>
      </c>
    </row>
    <row r="14" spans="1:37" ht="15.75" customHeight="1">
      <c r="A14" s="14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3" t="e">
        <f t="shared" si="0"/>
        <v>#DIV/0!</v>
      </c>
    </row>
    <row r="15" spans="1:37" ht="15.75" customHeight="1">
      <c r="A15" s="14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3" t="e">
        <f t="shared" si="0"/>
        <v>#DIV/0!</v>
      </c>
    </row>
    <row r="16" spans="1:37" ht="15.75" customHeight="1">
      <c r="A16" s="14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3" t="e">
        <f t="shared" si="0"/>
        <v>#DIV/0!</v>
      </c>
    </row>
    <row r="17" spans="1:37" ht="15.75" customHeight="1">
      <c r="A17" s="14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3" t="e">
        <f t="shared" si="0"/>
        <v>#DIV/0!</v>
      </c>
    </row>
    <row r="18" spans="1:37" ht="15.75" customHeight="1">
      <c r="A18" s="14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3" t="e">
        <f t="shared" si="0"/>
        <v>#DIV/0!</v>
      </c>
    </row>
    <row r="19" spans="1:37" ht="15.75" customHeight="1">
      <c r="A19" s="14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53" t="e">
        <f t="shared" si="0"/>
        <v>#DIV/0!</v>
      </c>
    </row>
    <row r="20" spans="1:37" ht="15.75" customHeight="1">
      <c r="A20" s="14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3" t="e">
        <f t="shared" si="0"/>
        <v>#DIV/0!</v>
      </c>
    </row>
    <row r="21" spans="1:37" ht="15.75" customHeight="1">
      <c r="A21" s="14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53" t="e">
        <f t="shared" si="0"/>
        <v>#DIV/0!</v>
      </c>
    </row>
    <row r="22" spans="1:37" ht="15.75" customHeight="1">
      <c r="A22" s="14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53" t="e">
        <f t="shared" si="0"/>
        <v>#DIV/0!</v>
      </c>
    </row>
    <row r="23" spans="1:37" ht="15.75" customHeight="1">
      <c r="A23" s="14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53" t="e">
        <f t="shared" si="0"/>
        <v>#DIV/0!</v>
      </c>
    </row>
    <row r="24" spans="1:37" ht="15.75" customHeight="1">
      <c r="A24" s="14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3" t="e">
        <f t="shared" si="0"/>
        <v>#DIV/0!</v>
      </c>
    </row>
    <row r="25" spans="1:37" ht="15.75" customHeight="1">
      <c r="A25" s="147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3" t="e">
        <f t="shared" si="0"/>
        <v>#DIV/0!</v>
      </c>
    </row>
    <row r="26" spans="1:37" ht="15.75" customHeight="1">
      <c r="A26" s="153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53" t="e">
        <f t="shared" si="0"/>
        <v>#DIV/0!</v>
      </c>
    </row>
    <row r="27" spans="1:37" ht="15.75" customHeight="1">
      <c r="A27" s="153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53" t="e">
        <f t="shared" si="0"/>
        <v>#DIV/0!</v>
      </c>
    </row>
    <row r="28" spans="1:37" ht="15.75" customHeight="1">
      <c r="A28" s="153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3" t="e">
        <f t="shared" si="0"/>
        <v>#DIV/0!</v>
      </c>
    </row>
    <row r="29" spans="1:37" ht="15.75" customHeight="1">
      <c r="A29" s="153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3" t="e">
        <f t="shared" si="0"/>
        <v>#DIV/0!</v>
      </c>
    </row>
    <row r="30" spans="1:37" ht="15.75" customHeight="1">
      <c r="A30" s="153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3" t="e">
        <f t="shared" si="0"/>
        <v>#DIV/0!</v>
      </c>
    </row>
    <row r="31" spans="1:37" ht="15.75" customHeight="1">
      <c r="A31" s="153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3" t="e">
        <f t="shared" si="0"/>
        <v>#DIV/0!</v>
      </c>
    </row>
    <row r="32" spans="1:37" ht="15.75" customHeight="1">
      <c r="A32" s="153">
        <v>29</v>
      </c>
      <c r="B32" s="129">
        <f>IF(DATOS!B31&gt;0,DATOS!B31,"")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53" t="e">
        <f t="shared" si="0"/>
        <v>#DIV/0!</v>
      </c>
    </row>
    <row r="33" spans="1:37" ht="15.75" customHeight="1" thickBot="1">
      <c r="A33" s="154">
        <v>30</v>
      </c>
      <c r="B33" s="129">
        <f>DATOS!B32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54" t="e">
        <f t="shared" si="0"/>
        <v>#DIV/0!</v>
      </c>
    </row>
    <row r="34" ht="15.75" customHeight="1">
      <c r="AK34" s="38">
        <f>IF(COUNTIF(C34:AI34,"F")&gt;0,COUNTIF(C34:AI34,"F"),"")</f>
      </c>
    </row>
    <row r="35" ht="15.75" customHeight="1"/>
    <row r="36" ht="15.75" customHeight="1"/>
    <row r="37" ht="15.75" customHeight="1" thickBot="1"/>
    <row r="38" ht="15.75" thickBot="1">
      <c r="B38" s="65" t="s">
        <v>52</v>
      </c>
    </row>
    <row r="39" ht="15">
      <c r="B39" s="25" t="s">
        <v>53</v>
      </c>
    </row>
    <row r="40" ht="15.75" thickBot="1">
      <c r="B40" s="24" t="s">
        <v>54</v>
      </c>
    </row>
    <row r="41" ht="15">
      <c r="I41" s="22"/>
    </row>
  </sheetData>
  <sheetProtection/>
  <mergeCells count="1">
    <mergeCell ref="C1:AK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66FF"/>
  </sheetPr>
  <dimension ref="A1:AK41"/>
  <sheetViews>
    <sheetView zoomScalePageLayoutView="0" workbookViewId="0" topLeftCell="A1">
      <selection activeCell="B4" sqref="B4:B32"/>
    </sheetView>
  </sheetViews>
  <sheetFormatPr defaultColWidth="11.421875" defaultRowHeight="15"/>
  <cols>
    <col min="1" max="1" width="4.140625" style="0" customWidth="1"/>
    <col min="2" max="2" width="35.140625" style="0" customWidth="1"/>
    <col min="3" max="36" width="3.57421875" style="0" customWidth="1"/>
    <col min="37" max="37" width="3.57421875" style="22" customWidth="1"/>
  </cols>
  <sheetData>
    <row r="1" spans="1:37" ht="38.25" customHeight="1">
      <c r="A1" s="39"/>
      <c r="B1" s="85" t="s">
        <v>22</v>
      </c>
      <c r="C1" s="232" t="s">
        <v>8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41"/>
    </row>
    <row r="2" spans="1:37" ht="46.5">
      <c r="A2" s="80" t="s">
        <v>0</v>
      </c>
      <c r="B2" s="151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1</v>
      </c>
      <c r="AK2" s="52" t="s">
        <v>45</v>
      </c>
    </row>
    <row r="3" spans="1:37" ht="39.75" customHeight="1">
      <c r="A3" s="147"/>
      <c r="B3" s="152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53"/>
    </row>
    <row r="4" spans="1:37" ht="15.75" customHeight="1">
      <c r="A4" s="14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3" t="e">
        <f aca="true" t="shared" si="0" ref="AK4:AK33">IF(AVERAGE(C4:AI4)&gt;0,AVERAGE(C4:AI4),"")</f>
        <v>#DIV/0!</v>
      </c>
    </row>
    <row r="5" spans="1:37" ht="15.75" customHeight="1">
      <c r="A5" s="14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53" t="e">
        <f t="shared" si="0"/>
        <v>#DIV/0!</v>
      </c>
    </row>
    <row r="6" spans="1:37" ht="15.75" customHeight="1">
      <c r="A6" s="14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3" t="e">
        <f t="shared" si="0"/>
        <v>#DIV/0!</v>
      </c>
    </row>
    <row r="7" spans="1:37" ht="15.75" customHeight="1">
      <c r="A7" s="14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3" t="e">
        <f t="shared" si="0"/>
        <v>#DIV/0!</v>
      </c>
    </row>
    <row r="8" spans="1:37" ht="15.75" customHeight="1">
      <c r="A8" s="14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53" t="e">
        <f t="shared" si="0"/>
        <v>#DIV/0!</v>
      </c>
    </row>
    <row r="9" spans="1:37" ht="15.75" customHeight="1">
      <c r="A9" s="14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3" t="e">
        <f t="shared" si="0"/>
        <v>#DIV/0!</v>
      </c>
    </row>
    <row r="10" spans="1:37" ht="15.75" customHeight="1">
      <c r="A10" s="14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53" t="e">
        <f t="shared" si="0"/>
        <v>#DIV/0!</v>
      </c>
    </row>
    <row r="11" spans="1:37" ht="15.75" customHeight="1">
      <c r="A11" s="14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53" t="e">
        <f t="shared" si="0"/>
        <v>#DIV/0!</v>
      </c>
    </row>
    <row r="12" spans="1:37" ht="15.75" customHeight="1">
      <c r="A12" s="14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3" t="e">
        <f t="shared" si="0"/>
        <v>#DIV/0!</v>
      </c>
    </row>
    <row r="13" spans="1:37" ht="15.75" customHeight="1">
      <c r="A13" s="14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3" t="e">
        <f t="shared" si="0"/>
        <v>#DIV/0!</v>
      </c>
    </row>
    <row r="14" spans="1:37" ht="15.75" customHeight="1">
      <c r="A14" s="14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3" t="e">
        <f t="shared" si="0"/>
        <v>#DIV/0!</v>
      </c>
    </row>
    <row r="15" spans="1:37" ht="15.75" customHeight="1">
      <c r="A15" s="14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3" t="e">
        <f t="shared" si="0"/>
        <v>#DIV/0!</v>
      </c>
    </row>
    <row r="16" spans="1:37" ht="15.75" customHeight="1">
      <c r="A16" s="14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3" t="e">
        <f t="shared" si="0"/>
        <v>#DIV/0!</v>
      </c>
    </row>
    <row r="17" spans="1:37" ht="15.75" customHeight="1">
      <c r="A17" s="14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3" t="e">
        <f t="shared" si="0"/>
        <v>#DIV/0!</v>
      </c>
    </row>
    <row r="18" spans="1:37" ht="15.75" customHeight="1">
      <c r="A18" s="14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3" t="e">
        <f t="shared" si="0"/>
        <v>#DIV/0!</v>
      </c>
    </row>
    <row r="19" spans="1:37" ht="15.75" customHeight="1">
      <c r="A19" s="14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53" t="e">
        <f t="shared" si="0"/>
        <v>#DIV/0!</v>
      </c>
    </row>
    <row r="20" spans="1:37" ht="15.75" customHeight="1">
      <c r="A20" s="14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3" t="e">
        <f t="shared" si="0"/>
        <v>#DIV/0!</v>
      </c>
    </row>
    <row r="21" spans="1:37" ht="15.75" customHeight="1">
      <c r="A21" s="14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53" t="e">
        <f t="shared" si="0"/>
        <v>#DIV/0!</v>
      </c>
    </row>
    <row r="22" spans="1:37" ht="15.75" customHeight="1">
      <c r="A22" s="14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53" t="e">
        <f t="shared" si="0"/>
        <v>#DIV/0!</v>
      </c>
    </row>
    <row r="23" spans="1:37" ht="15.75" customHeight="1">
      <c r="A23" s="14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53" t="e">
        <f t="shared" si="0"/>
        <v>#DIV/0!</v>
      </c>
    </row>
    <row r="24" spans="1:37" ht="15.75" customHeight="1">
      <c r="A24" s="14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3" t="e">
        <f t="shared" si="0"/>
        <v>#DIV/0!</v>
      </c>
    </row>
    <row r="25" spans="1:37" ht="15.75" customHeight="1">
      <c r="A25" s="147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3" t="e">
        <f t="shared" si="0"/>
        <v>#DIV/0!</v>
      </c>
    </row>
    <row r="26" spans="1:37" ht="15.75" customHeight="1">
      <c r="A26" s="153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53" t="e">
        <f t="shared" si="0"/>
        <v>#DIV/0!</v>
      </c>
    </row>
    <row r="27" spans="1:37" ht="15.75" customHeight="1">
      <c r="A27" s="153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53" t="e">
        <f t="shared" si="0"/>
        <v>#DIV/0!</v>
      </c>
    </row>
    <row r="28" spans="1:37" ht="15.75" customHeight="1">
      <c r="A28" s="153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3" t="e">
        <f t="shared" si="0"/>
        <v>#DIV/0!</v>
      </c>
    </row>
    <row r="29" spans="1:37" ht="15.75" customHeight="1">
      <c r="A29" s="153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3" t="e">
        <f t="shared" si="0"/>
        <v>#DIV/0!</v>
      </c>
    </row>
    <row r="30" spans="1:37" ht="15.75" customHeight="1">
      <c r="A30" s="153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3" t="e">
        <f t="shared" si="0"/>
        <v>#DIV/0!</v>
      </c>
    </row>
    <row r="31" spans="1:37" ht="15.75" customHeight="1">
      <c r="A31" s="153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3" t="e">
        <f t="shared" si="0"/>
        <v>#DIV/0!</v>
      </c>
    </row>
    <row r="32" spans="1:37" ht="15.75" customHeight="1">
      <c r="A32" s="153">
        <v>29</v>
      </c>
      <c r="B32" s="129">
        <f>IF(DATOS!B31&gt;0,DATOS!B31,"")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53" t="e">
        <f t="shared" si="0"/>
        <v>#DIV/0!</v>
      </c>
    </row>
    <row r="33" spans="1:37" ht="15.75" thickBot="1">
      <c r="A33" s="154">
        <v>30</v>
      </c>
      <c r="B33" s="129">
        <f>DATOS!B32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54" t="e">
        <f t="shared" si="0"/>
        <v>#DIV/0!</v>
      </c>
    </row>
    <row r="34" ht="15">
      <c r="AK34" s="38">
        <f>IF(COUNTIF(C34:AI34,"F")&gt;0,COUNTIF(C34:AI34,"F"),"")</f>
      </c>
    </row>
    <row r="37" ht="15.75" thickBot="1"/>
    <row r="38" ht="15.75" thickBot="1">
      <c r="B38" s="65" t="s">
        <v>52</v>
      </c>
    </row>
    <row r="39" ht="15">
      <c r="B39" s="25" t="s">
        <v>53</v>
      </c>
    </row>
    <row r="40" ht="15.75" thickBot="1">
      <c r="B40" s="24" t="s">
        <v>54</v>
      </c>
    </row>
    <row r="41" ht="15">
      <c r="I41" s="22"/>
    </row>
  </sheetData>
  <sheetProtection/>
  <mergeCells count="1">
    <mergeCell ref="C1:AK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AK41"/>
  <sheetViews>
    <sheetView zoomScalePageLayoutView="0" workbookViewId="0" topLeftCell="A1">
      <selection activeCell="B4" sqref="B4:B32"/>
    </sheetView>
  </sheetViews>
  <sheetFormatPr defaultColWidth="11.421875" defaultRowHeight="15"/>
  <cols>
    <col min="1" max="1" width="4.140625" style="0" customWidth="1"/>
    <col min="2" max="2" width="32.7109375" style="0" customWidth="1"/>
    <col min="3" max="36" width="3.57421875" style="0" customWidth="1"/>
    <col min="37" max="37" width="3.57421875" style="22" customWidth="1"/>
  </cols>
  <sheetData>
    <row r="1" spans="1:37" ht="38.25" customHeight="1">
      <c r="A1" s="39"/>
      <c r="B1" s="85" t="s">
        <v>22</v>
      </c>
      <c r="C1" s="232" t="s">
        <v>9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41"/>
    </row>
    <row r="2" spans="1:37" ht="46.5">
      <c r="A2" s="155" t="s">
        <v>0</v>
      </c>
      <c r="B2" s="151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1</v>
      </c>
      <c r="AK2" s="52" t="s">
        <v>45</v>
      </c>
    </row>
    <row r="3" spans="1:37" ht="39.75" customHeight="1">
      <c r="A3" s="147"/>
      <c r="B3" s="152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53"/>
    </row>
    <row r="4" spans="1:37" ht="18" customHeight="1">
      <c r="A4" s="14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3" t="e">
        <f aca="true" t="shared" si="0" ref="AK4:AK33">IF(AVERAGE(C4:AI4)&gt;0,AVERAGE(C4:AI4),"")</f>
        <v>#DIV/0!</v>
      </c>
    </row>
    <row r="5" spans="1:37" ht="18" customHeight="1">
      <c r="A5" s="14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53" t="e">
        <f t="shared" si="0"/>
        <v>#DIV/0!</v>
      </c>
    </row>
    <row r="6" spans="1:37" ht="18" customHeight="1">
      <c r="A6" s="14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3" t="e">
        <f t="shared" si="0"/>
        <v>#DIV/0!</v>
      </c>
    </row>
    <row r="7" spans="1:37" ht="18" customHeight="1">
      <c r="A7" s="14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3" t="e">
        <f t="shared" si="0"/>
        <v>#DIV/0!</v>
      </c>
    </row>
    <row r="8" spans="1:37" ht="18" customHeight="1">
      <c r="A8" s="14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53" t="e">
        <f t="shared" si="0"/>
        <v>#DIV/0!</v>
      </c>
    </row>
    <row r="9" spans="1:37" ht="18" customHeight="1">
      <c r="A9" s="14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3" t="e">
        <f t="shared" si="0"/>
        <v>#DIV/0!</v>
      </c>
    </row>
    <row r="10" spans="1:37" ht="18" customHeight="1">
      <c r="A10" s="14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53" t="e">
        <f t="shared" si="0"/>
        <v>#DIV/0!</v>
      </c>
    </row>
    <row r="11" spans="1:37" ht="18" customHeight="1">
      <c r="A11" s="14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53" t="e">
        <f t="shared" si="0"/>
        <v>#DIV/0!</v>
      </c>
    </row>
    <row r="12" spans="1:37" ht="18" customHeight="1">
      <c r="A12" s="14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3" t="e">
        <f t="shared" si="0"/>
        <v>#DIV/0!</v>
      </c>
    </row>
    <row r="13" spans="1:37" ht="18" customHeight="1">
      <c r="A13" s="14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3" t="e">
        <f t="shared" si="0"/>
        <v>#DIV/0!</v>
      </c>
    </row>
    <row r="14" spans="1:37" ht="18" customHeight="1">
      <c r="A14" s="14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3" t="e">
        <f t="shared" si="0"/>
        <v>#DIV/0!</v>
      </c>
    </row>
    <row r="15" spans="1:37" ht="18" customHeight="1">
      <c r="A15" s="14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3" t="e">
        <f t="shared" si="0"/>
        <v>#DIV/0!</v>
      </c>
    </row>
    <row r="16" spans="1:37" ht="18" customHeight="1">
      <c r="A16" s="14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3" t="e">
        <f t="shared" si="0"/>
        <v>#DIV/0!</v>
      </c>
    </row>
    <row r="17" spans="1:37" ht="18" customHeight="1">
      <c r="A17" s="14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3" t="e">
        <f t="shared" si="0"/>
        <v>#DIV/0!</v>
      </c>
    </row>
    <row r="18" spans="1:37" ht="18" customHeight="1">
      <c r="A18" s="14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3" t="e">
        <f t="shared" si="0"/>
        <v>#DIV/0!</v>
      </c>
    </row>
    <row r="19" spans="1:37" ht="18" customHeight="1">
      <c r="A19" s="14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53" t="e">
        <f t="shared" si="0"/>
        <v>#DIV/0!</v>
      </c>
    </row>
    <row r="20" spans="1:37" ht="18" customHeight="1">
      <c r="A20" s="14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3" t="e">
        <f t="shared" si="0"/>
        <v>#DIV/0!</v>
      </c>
    </row>
    <row r="21" spans="1:37" ht="18" customHeight="1">
      <c r="A21" s="14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53" t="e">
        <f t="shared" si="0"/>
        <v>#DIV/0!</v>
      </c>
    </row>
    <row r="22" spans="1:37" ht="18" customHeight="1">
      <c r="A22" s="14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53" t="e">
        <f t="shared" si="0"/>
        <v>#DIV/0!</v>
      </c>
    </row>
    <row r="23" spans="1:37" ht="18" customHeight="1">
      <c r="A23" s="14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53" t="e">
        <f t="shared" si="0"/>
        <v>#DIV/0!</v>
      </c>
    </row>
    <row r="24" spans="1:37" ht="15">
      <c r="A24" s="14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3" t="e">
        <f t="shared" si="0"/>
        <v>#DIV/0!</v>
      </c>
    </row>
    <row r="25" spans="1:37" ht="15">
      <c r="A25" s="147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3" t="e">
        <f t="shared" si="0"/>
        <v>#DIV/0!</v>
      </c>
    </row>
    <row r="26" spans="1:37" ht="15">
      <c r="A26" s="153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53" t="e">
        <f t="shared" si="0"/>
        <v>#DIV/0!</v>
      </c>
    </row>
    <row r="27" spans="1:37" ht="15">
      <c r="A27" s="153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53" t="e">
        <f t="shared" si="0"/>
        <v>#DIV/0!</v>
      </c>
    </row>
    <row r="28" spans="1:37" ht="15">
      <c r="A28" s="153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3" t="e">
        <f t="shared" si="0"/>
        <v>#DIV/0!</v>
      </c>
    </row>
    <row r="29" spans="1:37" ht="15">
      <c r="A29" s="153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3" t="e">
        <f t="shared" si="0"/>
        <v>#DIV/0!</v>
      </c>
    </row>
    <row r="30" spans="1:37" ht="15">
      <c r="A30" s="153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3" t="e">
        <f t="shared" si="0"/>
        <v>#DIV/0!</v>
      </c>
    </row>
    <row r="31" spans="1:37" ht="15">
      <c r="A31" s="153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3" t="e">
        <f t="shared" si="0"/>
        <v>#DIV/0!</v>
      </c>
    </row>
    <row r="32" spans="1:37" ht="15">
      <c r="A32" s="153">
        <v>29</v>
      </c>
      <c r="B32" s="129">
        <f>IF(DATOS!B31&gt;0,DATOS!B31,"")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53" t="e">
        <f t="shared" si="0"/>
        <v>#DIV/0!</v>
      </c>
    </row>
    <row r="33" spans="1:37" ht="15.75" thickBot="1">
      <c r="A33" s="154">
        <v>30</v>
      </c>
      <c r="B33" s="129">
        <f>DATOS!B32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54" t="e">
        <f t="shared" si="0"/>
        <v>#DIV/0!</v>
      </c>
    </row>
    <row r="34" ht="15">
      <c r="AK34" s="38">
        <f>IF(COUNTIF(C34:AI34,"F")&gt;0,COUNTIF(C34:AI34,"F"),"")</f>
      </c>
    </row>
    <row r="37" ht="15.75" thickBot="1"/>
    <row r="38" ht="15.75" thickBot="1">
      <c r="B38" s="65" t="s">
        <v>52</v>
      </c>
    </row>
    <row r="39" ht="15">
      <c r="B39" s="25" t="s">
        <v>53</v>
      </c>
    </row>
    <row r="40" ht="15.75" thickBot="1">
      <c r="B40" s="24" t="s">
        <v>54</v>
      </c>
    </row>
    <row r="41" ht="15">
      <c r="I41" s="22"/>
    </row>
  </sheetData>
  <sheetProtection/>
  <mergeCells count="1">
    <mergeCell ref="C1:AK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33"/>
  <sheetViews>
    <sheetView tabSelected="1" zoomScalePageLayoutView="0" workbookViewId="0" topLeftCell="A3">
      <selection activeCell="B4" sqref="B4:B32"/>
    </sheetView>
  </sheetViews>
  <sheetFormatPr defaultColWidth="11.421875" defaultRowHeight="15"/>
  <cols>
    <col min="1" max="1" width="4.140625" style="0" customWidth="1"/>
    <col min="2" max="2" width="34.57421875" style="0" customWidth="1"/>
    <col min="3" max="3" width="3.00390625" style="0" customWidth="1"/>
    <col min="4" max="44" width="3.7109375" style="0" customWidth="1"/>
  </cols>
  <sheetData>
    <row r="1" spans="2:42" ht="22.5" customHeight="1">
      <c r="B1" s="86" t="s">
        <v>7</v>
      </c>
      <c r="C1" s="244" t="s">
        <v>3</v>
      </c>
      <c r="D1" s="245"/>
      <c r="E1" s="245"/>
      <c r="F1" s="245"/>
      <c r="G1" s="245"/>
      <c r="H1" s="245"/>
      <c r="I1" s="245"/>
      <c r="J1" s="245"/>
      <c r="K1" s="245"/>
      <c r="M1" s="244" t="s">
        <v>4</v>
      </c>
      <c r="N1" s="245"/>
      <c r="O1" s="245"/>
      <c r="P1" s="245"/>
      <c r="Q1" s="245"/>
      <c r="R1" s="245"/>
      <c r="S1" s="245"/>
      <c r="T1" s="245"/>
      <c r="U1" s="245"/>
      <c r="W1" s="244" t="s">
        <v>5</v>
      </c>
      <c r="X1" s="245"/>
      <c r="Y1" s="245"/>
      <c r="Z1" s="245"/>
      <c r="AA1" s="245"/>
      <c r="AB1" s="245"/>
      <c r="AC1" s="245"/>
      <c r="AD1" s="245"/>
      <c r="AE1" s="245"/>
      <c r="AG1" s="244" t="s">
        <v>62</v>
      </c>
      <c r="AH1" s="245"/>
      <c r="AI1" s="245"/>
      <c r="AJ1" s="245"/>
      <c r="AK1" s="245"/>
      <c r="AL1" s="245"/>
      <c r="AM1" s="245"/>
      <c r="AN1" s="245"/>
      <c r="AO1" s="245"/>
      <c r="AP1" s="245"/>
    </row>
    <row r="2" spans="1:42" ht="36.75" customHeight="1" thickBot="1">
      <c r="A2" s="84" t="s">
        <v>0</v>
      </c>
      <c r="B2" s="87" t="str">
        <f>IF(DATOS!C2&gt;0,(DATOS!C2),"")</f>
        <v>1º ESO</v>
      </c>
      <c r="C2" s="242" t="s">
        <v>30</v>
      </c>
      <c r="D2" s="242" t="s">
        <v>63</v>
      </c>
      <c r="E2" s="242" t="s">
        <v>64</v>
      </c>
      <c r="F2" s="242" t="s">
        <v>65</v>
      </c>
      <c r="G2" s="242" t="s">
        <v>66</v>
      </c>
      <c r="H2" s="242"/>
      <c r="I2" s="242"/>
      <c r="J2" s="242"/>
      <c r="K2" s="242"/>
      <c r="L2" s="68"/>
      <c r="M2" s="242" t="s">
        <v>67</v>
      </c>
      <c r="N2" s="242" t="s">
        <v>69</v>
      </c>
      <c r="O2" s="242" t="s">
        <v>71</v>
      </c>
      <c r="P2" s="242" t="s">
        <v>77</v>
      </c>
      <c r="Q2" s="242" t="s">
        <v>74</v>
      </c>
      <c r="R2" s="242"/>
      <c r="S2" s="242"/>
      <c r="T2" s="242"/>
      <c r="U2" s="242"/>
      <c r="V2" s="68"/>
      <c r="W2" s="242" t="s">
        <v>68</v>
      </c>
      <c r="X2" s="242" t="s">
        <v>70</v>
      </c>
      <c r="Y2" s="242" t="s">
        <v>72</v>
      </c>
      <c r="Z2" s="242" t="s">
        <v>73</v>
      </c>
      <c r="AA2" s="242" t="s">
        <v>75</v>
      </c>
      <c r="AB2" s="246"/>
      <c r="AC2" s="246"/>
      <c r="AD2" s="246"/>
      <c r="AE2" s="246"/>
      <c r="AG2" s="248" t="s">
        <v>85</v>
      </c>
      <c r="AH2" s="248"/>
      <c r="AI2" s="248"/>
      <c r="AJ2" s="248"/>
      <c r="AK2" s="248"/>
      <c r="AL2" s="248"/>
      <c r="AM2" s="248"/>
      <c r="AN2" s="248"/>
      <c r="AO2" s="248"/>
      <c r="AP2" s="67"/>
    </row>
    <row r="3" spans="1:44" ht="150.75" customHeight="1">
      <c r="A3" s="82"/>
      <c r="B3" s="88" t="str">
        <f>IF(DATOS!B2&gt;0,(DATOS!B2),"")</f>
        <v>ALUMNADO</v>
      </c>
      <c r="C3" s="243"/>
      <c r="D3" s="243"/>
      <c r="E3" s="243"/>
      <c r="F3" s="243"/>
      <c r="G3" s="243"/>
      <c r="H3" s="243"/>
      <c r="I3" s="243"/>
      <c r="J3" s="243"/>
      <c r="K3" s="243"/>
      <c r="L3" s="156"/>
      <c r="M3" s="243"/>
      <c r="N3" s="243"/>
      <c r="O3" s="243"/>
      <c r="P3" s="243"/>
      <c r="Q3" s="243"/>
      <c r="R3" s="243"/>
      <c r="S3" s="243"/>
      <c r="T3" s="243"/>
      <c r="U3" s="243"/>
      <c r="V3" s="156"/>
      <c r="W3" s="243"/>
      <c r="X3" s="243"/>
      <c r="Y3" s="243"/>
      <c r="Z3" s="243"/>
      <c r="AA3" s="243"/>
      <c r="AB3" s="247"/>
      <c r="AC3" s="247"/>
      <c r="AD3" s="247"/>
      <c r="AE3" s="247"/>
      <c r="AF3" s="143"/>
      <c r="AG3" s="249"/>
      <c r="AH3" s="249"/>
      <c r="AI3" s="249"/>
      <c r="AJ3" s="249"/>
      <c r="AK3" s="249"/>
      <c r="AL3" s="249"/>
      <c r="AM3" s="249"/>
      <c r="AN3" s="249"/>
      <c r="AO3" s="249"/>
      <c r="AP3" s="122" t="s">
        <v>84</v>
      </c>
      <c r="AQ3" s="123" t="s">
        <v>11</v>
      </c>
      <c r="AR3" s="124" t="s">
        <v>78</v>
      </c>
    </row>
    <row r="4" spans="1:44" ht="15">
      <c r="A4" s="14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43" t="e">
        <f>AVERAGE(C4:K4)</f>
        <v>#DIV/0!</v>
      </c>
      <c r="M4" s="1"/>
      <c r="N4" s="1"/>
      <c r="O4" s="1"/>
      <c r="P4" s="1"/>
      <c r="Q4" s="1"/>
      <c r="R4" s="1"/>
      <c r="S4" s="1"/>
      <c r="T4" s="1"/>
      <c r="U4" s="1"/>
      <c r="V4" s="143" t="e">
        <f>AVERAGE(M4:U4)</f>
        <v>#DIV/0!</v>
      </c>
      <c r="W4" s="1"/>
      <c r="X4" s="1"/>
      <c r="Y4" s="1"/>
      <c r="Z4" s="1"/>
      <c r="AA4" s="1"/>
      <c r="AB4" s="1"/>
      <c r="AC4" s="1"/>
      <c r="AD4" s="1"/>
      <c r="AE4" s="1"/>
      <c r="AF4" s="143" t="e">
        <f>AVERAGE(W4:AE4)</f>
        <v>#DIV/0!</v>
      </c>
      <c r="AG4" s="48" t="e">
        <f>AVERAGE(C4,M4,W4)</f>
        <v>#DIV/0!</v>
      </c>
      <c r="AH4" s="48" t="e">
        <f>AVERAGE(D4,N4,X4)</f>
        <v>#DIV/0!</v>
      </c>
      <c r="AI4" s="48" t="e">
        <f>AVERAGE(E4,O4,Y4)</f>
        <v>#DIV/0!</v>
      </c>
      <c r="AJ4" s="48" t="e">
        <f>AVERAGE(F4,P4,Z4)</f>
        <v>#DIV/0!</v>
      </c>
      <c r="AK4" s="48" t="e">
        <f>AVERAGE(G4,Q4,AA4)</f>
        <v>#DIV/0!</v>
      </c>
      <c r="AL4" s="48"/>
      <c r="AM4" s="48"/>
      <c r="AN4" s="48"/>
      <c r="AO4" s="48"/>
      <c r="AP4" s="67" t="e">
        <f>AVERAGE(AG4:AO4)</f>
        <v>#DIV/0!</v>
      </c>
      <c r="AQ4" s="157"/>
      <c r="AR4" s="104" t="e">
        <f>AVERAGE(AP4:AQ4)</f>
        <v>#DIV/0!</v>
      </c>
    </row>
    <row r="5" spans="1:44" ht="15">
      <c r="A5" s="14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43" t="e">
        <f aca="true" t="shared" si="0" ref="L5:L33">AVERAGE(C5:K5)</f>
        <v>#DIV/0!</v>
      </c>
      <c r="M5" s="1"/>
      <c r="N5" s="1"/>
      <c r="O5" s="1"/>
      <c r="P5" s="1"/>
      <c r="Q5" s="1"/>
      <c r="R5" s="1"/>
      <c r="S5" s="1"/>
      <c r="T5" s="1"/>
      <c r="U5" s="1"/>
      <c r="V5" s="143" t="e">
        <f>AVERAGE(M5:U5)</f>
        <v>#DIV/0!</v>
      </c>
      <c r="W5" s="1"/>
      <c r="X5" s="1"/>
      <c r="Y5" s="1"/>
      <c r="Z5" s="1"/>
      <c r="AA5" s="1"/>
      <c r="AB5" s="1"/>
      <c r="AC5" s="1"/>
      <c r="AD5" s="1"/>
      <c r="AE5" s="1"/>
      <c r="AF5" s="143" t="e">
        <f>AVERAGE(W5:AE5)</f>
        <v>#DIV/0!</v>
      </c>
      <c r="AG5" s="48" t="e">
        <f aca="true" t="shared" si="1" ref="AG5:AG33">AVERAGE(C5,M5,W5)</f>
        <v>#DIV/0!</v>
      </c>
      <c r="AH5" s="48" t="e">
        <f aca="true" t="shared" si="2" ref="AH5:AH33">AVERAGE(D5,N5,X5)</f>
        <v>#DIV/0!</v>
      </c>
      <c r="AI5" s="48" t="e">
        <f aca="true" t="shared" si="3" ref="AI5:AI33">AVERAGE(E5,O5,Y5)</f>
        <v>#DIV/0!</v>
      </c>
      <c r="AJ5" s="48" t="e">
        <f aca="true" t="shared" si="4" ref="AJ5:AJ33">AVERAGE(F5,P5,Z5)</f>
        <v>#DIV/0!</v>
      </c>
      <c r="AK5" s="48" t="e">
        <f aca="true" t="shared" si="5" ref="AK5:AK33">AVERAGE(G5,Q5,AA5)</f>
        <v>#DIV/0!</v>
      </c>
      <c r="AL5" s="48"/>
      <c r="AM5" s="48"/>
      <c r="AN5" s="48"/>
      <c r="AO5" s="48"/>
      <c r="AP5" s="67" t="e">
        <f aca="true" t="shared" si="6" ref="AP5:AP33">AVERAGE(AG5:AO5)</f>
        <v>#DIV/0!</v>
      </c>
      <c r="AQ5" s="157"/>
      <c r="AR5" s="104" t="e">
        <f aca="true" t="shared" si="7" ref="AR5:AR33">AVERAGE(AP5:AQ5)</f>
        <v>#DIV/0!</v>
      </c>
    </row>
    <row r="6" spans="1:44" ht="15">
      <c r="A6" s="14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43" t="e">
        <f t="shared" si="0"/>
        <v>#DIV/0!</v>
      </c>
      <c r="M6" s="1"/>
      <c r="N6" s="1"/>
      <c r="O6" s="1"/>
      <c r="P6" s="1"/>
      <c r="Q6" s="1"/>
      <c r="R6" s="1"/>
      <c r="S6" s="1"/>
      <c r="T6" s="1"/>
      <c r="U6" s="1"/>
      <c r="V6" s="143" t="e">
        <f aca="true" t="shared" si="8" ref="V6:V33">AVERAGE(M6:U6)</f>
        <v>#DIV/0!</v>
      </c>
      <c r="W6" s="1"/>
      <c r="X6" s="1"/>
      <c r="Y6" s="1"/>
      <c r="Z6" s="1"/>
      <c r="AA6" s="1"/>
      <c r="AB6" s="1"/>
      <c r="AC6" s="1"/>
      <c r="AD6" s="1"/>
      <c r="AE6" s="1"/>
      <c r="AF6" s="143" t="e">
        <f aca="true" t="shared" si="9" ref="AF6:AF33">AVERAGE(W6:AE6)</f>
        <v>#DIV/0!</v>
      </c>
      <c r="AG6" s="48" t="e">
        <f t="shared" si="1"/>
        <v>#DIV/0!</v>
      </c>
      <c r="AH6" s="48" t="e">
        <f t="shared" si="2"/>
        <v>#DIV/0!</v>
      </c>
      <c r="AI6" s="48" t="e">
        <f t="shared" si="3"/>
        <v>#DIV/0!</v>
      </c>
      <c r="AJ6" s="48" t="e">
        <f t="shared" si="4"/>
        <v>#DIV/0!</v>
      </c>
      <c r="AK6" s="48" t="e">
        <f t="shared" si="5"/>
        <v>#DIV/0!</v>
      </c>
      <c r="AL6" s="48"/>
      <c r="AM6" s="48"/>
      <c r="AN6" s="48"/>
      <c r="AO6" s="48"/>
      <c r="AP6" s="67" t="e">
        <f t="shared" si="6"/>
        <v>#DIV/0!</v>
      </c>
      <c r="AQ6" s="157"/>
      <c r="AR6" s="104" t="e">
        <f t="shared" si="7"/>
        <v>#DIV/0!</v>
      </c>
    </row>
    <row r="7" spans="1:44" ht="15">
      <c r="A7" s="14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43" t="e">
        <f t="shared" si="0"/>
        <v>#DIV/0!</v>
      </c>
      <c r="M7" s="1"/>
      <c r="N7" s="1"/>
      <c r="O7" s="1"/>
      <c r="P7" s="1"/>
      <c r="Q7" s="1"/>
      <c r="R7" s="1"/>
      <c r="S7" s="1"/>
      <c r="T7" s="1"/>
      <c r="U7" s="1"/>
      <c r="V7" s="143" t="e">
        <f t="shared" si="8"/>
        <v>#DIV/0!</v>
      </c>
      <c r="W7" s="1"/>
      <c r="X7" s="1"/>
      <c r="Y7" s="1"/>
      <c r="Z7" s="1"/>
      <c r="AA7" s="1"/>
      <c r="AB7" s="1"/>
      <c r="AC7" s="1"/>
      <c r="AD7" s="1"/>
      <c r="AE7" s="1"/>
      <c r="AF7" s="143" t="e">
        <f t="shared" si="9"/>
        <v>#DIV/0!</v>
      </c>
      <c r="AG7" s="48" t="e">
        <f t="shared" si="1"/>
        <v>#DIV/0!</v>
      </c>
      <c r="AH7" s="48" t="e">
        <f t="shared" si="2"/>
        <v>#DIV/0!</v>
      </c>
      <c r="AI7" s="48" t="e">
        <f t="shared" si="3"/>
        <v>#DIV/0!</v>
      </c>
      <c r="AJ7" s="48" t="e">
        <f t="shared" si="4"/>
        <v>#DIV/0!</v>
      </c>
      <c r="AK7" s="48" t="e">
        <f t="shared" si="5"/>
        <v>#DIV/0!</v>
      </c>
      <c r="AL7" s="48"/>
      <c r="AM7" s="48"/>
      <c r="AN7" s="48"/>
      <c r="AO7" s="48"/>
      <c r="AP7" s="67" t="e">
        <f t="shared" si="6"/>
        <v>#DIV/0!</v>
      </c>
      <c r="AQ7" s="157"/>
      <c r="AR7" s="104" t="e">
        <f t="shared" si="7"/>
        <v>#DIV/0!</v>
      </c>
    </row>
    <row r="8" spans="1:44" ht="15">
      <c r="A8" s="14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43" t="e">
        <f t="shared" si="0"/>
        <v>#DIV/0!</v>
      </c>
      <c r="M8" s="1"/>
      <c r="N8" s="1"/>
      <c r="O8" s="1"/>
      <c r="P8" s="1"/>
      <c r="Q8" s="1"/>
      <c r="R8" s="1"/>
      <c r="S8" s="1"/>
      <c r="T8" s="1"/>
      <c r="U8" s="1"/>
      <c r="V8" s="143" t="e">
        <f t="shared" si="8"/>
        <v>#DIV/0!</v>
      </c>
      <c r="W8" s="1"/>
      <c r="X8" s="1"/>
      <c r="Y8" s="1"/>
      <c r="Z8" s="1"/>
      <c r="AA8" s="1"/>
      <c r="AB8" s="1"/>
      <c r="AC8" s="1"/>
      <c r="AD8" s="1"/>
      <c r="AE8" s="1"/>
      <c r="AF8" s="143" t="e">
        <f t="shared" si="9"/>
        <v>#DIV/0!</v>
      </c>
      <c r="AG8" s="48" t="e">
        <f t="shared" si="1"/>
        <v>#DIV/0!</v>
      </c>
      <c r="AH8" s="48" t="e">
        <f t="shared" si="2"/>
        <v>#DIV/0!</v>
      </c>
      <c r="AI8" s="48" t="e">
        <f t="shared" si="3"/>
        <v>#DIV/0!</v>
      </c>
      <c r="AJ8" s="48" t="e">
        <f t="shared" si="4"/>
        <v>#DIV/0!</v>
      </c>
      <c r="AK8" s="48" t="e">
        <f t="shared" si="5"/>
        <v>#DIV/0!</v>
      </c>
      <c r="AL8" s="48"/>
      <c r="AM8" s="48"/>
      <c r="AN8" s="48"/>
      <c r="AO8" s="48"/>
      <c r="AP8" s="67" t="e">
        <f t="shared" si="6"/>
        <v>#DIV/0!</v>
      </c>
      <c r="AQ8" s="157"/>
      <c r="AR8" s="104" t="e">
        <f t="shared" si="7"/>
        <v>#DIV/0!</v>
      </c>
    </row>
    <row r="9" spans="1:44" ht="15">
      <c r="A9" s="14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43" t="e">
        <f t="shared" si="0"/>
        <v>#DIV/0!</v>
      </c>
      <c r="M9" s="1"/>
      <c r="N9" s="1"/>
      <c r="O9" s="1"/>
      <c r="P9" s="1"/>
      <c r="Q9" s="1"/>
      <c r="R9" s="1"/>
      <c r="S9" s="1"/>
      <c r="T9" s="1"/>
      <c r="U9" s="1"/>
      <c r="V9" s="143" t="e">
        <f t="shared" si="8"/>
        <v>#DIV/0!</v>
      </c>
      <c r="W9" s="1"/>
      <c r="X9" s="1"/>
      <c r="Y9" s="1"/>
      <c r="Z9" s="1"/>
      <c r="AA9" s="1"/>
      <c r="AB9" s="1"/>
      <c r="AC9" s="1"/>
      <c r="AD9" s="1"/>
      <c r="AE9" s="1"/>
      <c r="AF9" s="143" t="e">
        <f t="shared" si="9"/>
        <v>#DIV/0!</v>
      </c>
      <c r="AG9" s="48" t="e">
        <f t="shared" si="1"/>
        <v>#DIV/0!</v>
      </c>
      <c r="AH9" s="48" t="e">
        <f t="shared" si="2"/>
        <v>#DIV/0!</v>
      </c>
      <c r="AI9" s="48" t="e">
        <f t="shared" si="3"/>
        <v>#DIV/0!</v>
      </c>
      <c r="AJ9" s="48" t="e">
        <f t="shared" si="4"/>
        <v>#DIV/0!</v>
      </c>
      <c r="AK9" s="48" t="e">
        <f t="shared" si="5"/>
        <v>#DIV/0!</v>
      </c>
      <c r="AL9" s="48"/>
      <c r="AM9" s="48"/>
      <c r="AN9" s="48"/>
      <c r="AO9" s="48"/>
      <c r="AP9" s="67" t="e">
        <f t="shared" si="6"/>
        <v>#DIV/0!</v>
      </c>
      <c r="AQ9" s="157"/>
      <c r="AR9" s="104" t="e">
        <f t="shared" si="7"/>
        <v>#DIV/0!</v>
      </c>
    </row>
    <row r="10" spans="1:44" ht="15">
      <c r="A10" s="14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43" t="e">
        <f t="shared" si="0"/>
        <v>#DIV/0!</v>
      </c>
      <c r="M10" s="1"/>
      <c r="N10" s="1"/>
      <c r="O10" s="1"/>
      <c r="P10" s="1"/>
      <c r="Q10" s="1"/>
      <c r="R10" s="1"/>
      <c r="S10" s="1"/>
      <c r="T10" s="1"/>
      <c r="U10" s="1"/>
      <c r="V10" s="143" t="e">
        <f t="shared" si="8"/>
        <v>#DIV/0!</v>
      </c>
      <c r="W10" s="1"/>
      <c r="X10" s="1"/>
      <c r="Y10" s="1"/>
      <c r="Z10" s="1"/>
      <c r="AA10" s="1"/>
      <c r="AB10" s="1"/>
      <c r="AC10" s="1"/>
      <c r="AD10" s="1"/>
      <c r="AE10" s="1"/>
      <c r="AF10" s="143" t="e">
        <f t="shared" si="9"/>
        <v>#DIV/0!</v>
      </c>
      <c r="AG10" s="48" t="e">
        <f t="shared" si="1"/>
        <v>#DIV/0!</v>
      </c>
      <c r="AH10" s="48" t="e">
        <f t="shared" si="2"/>
        <v>#DIV/0!</v>
      </c>
      <c r="AI10" s="48" t="e">
        <f t="shared" si="3"/>
        <v>#DIV/0!</v>
      </c>
      <c r="AJ10" s="48" t="e">
        <f t="shared" si="4"/>
        <v>#DIV/0!</v>
      </c>
      <c r="AK10" s="48" t="e">
        <f t="shared" si="5"/>
        <v>#DIV/0!</v>
      </c>
      <c r="AL10" s="48"/>
      <c r="AM10" s="48"/>
      <c r="AN10" s="48"/>
      <c r="AO10" s="48"/>
      <c r="AP10" s="67" t="e">
        <f t="shared" si="6"/>
        <v>#DIV/0!</v>
      </c>
      <c r="AQ10" s="157"/>
      <c r="AR10" s="104" t="e">
        <f t="shared" si="7"/>
        <v>#DIV/0!</v>
      </c>
    </row>
    <row r="11" spans="1:44" ht="15">
      <c r="A11" s="14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43" t="e">
        <f t="shared" si="0"/>
        <v>#DIV/0!</v>
      </c>
      <c r="M11" s="1"/>
      <c r="N11" s="1"/>
      <c r="O11" s="1"/>
      <c r="P11" s="1"/>
      <c r="Q11" s="1"/>
      <c r="R11" s="1"/>
      <c r="S11" s="1"/>
      <c r="T11" s="1"/>
      <c r="U11" s="1"/>
      <c r="V11" s="143" t="e">
        <f t="shared" si="8"/>
        <v>#DIV/0!</v>
      </c>
      <c r="W11" s="1"/>
      <c r="X11" s="1"/>
      <c r="Y11" s="1"/>
      <c r="Z11" s="1"/>
      <c r="AA11" s="1"/>
      <c r="AB11" s="1"/>
      <c r="AC11" s="1"/>
      <c r="AD11" s="1"/>
      <c r="AE11" s="1"/>
      <c r="AF11" s="143" t="e">
        <f t="shared" si="9"/>
        <v>#DIV/0!</v>
      </c>
      <c r="AG11" s="48" t="e">
        <f t="shared" si="1"/>
        <v>#DIV/0!</v>
      </c>
      <c r="AH11" s="48" t="e">
        <f t="shared" si="2"/>
        <v>#DIV/0!</v>
      </c>
      <c r="AI11" s="48" t="e">
        <f t="shared" si="3"/>
        <v>#DIV/0!</v>
      </c>
      <c r="AJ11" s="48" t="e">
        <f t="shared" si="4"/>
        <v>#DIV/0!</v>
      </c>
      <c r="AK11" s="48" t="e">
        <f t="shared" si="5"/>
        <v>#DIV/0!</v>
      </c>
      <c r="AL11" s="48"/>
      <c r="AM11" s="48"/>
      <c r="AN11" s="48"/>
      <c r="AO11" s="48"/>
      <c r="AP11" s="67" t="e">
        <f t="shared" si="6"/>
        <v>#DIV/0!</v>
      </c>
      <c r="AQ11" s="157"/>
      <c r="AR11" s="104" t="e">
        <f t="shared" si="7"/>
        <v>#DIV/0!</v>
      </c>
    </row>
    <row r="12" spans="1:44" ht="15">
      <c r="A12" s="14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43" t="e">
        <f t="shared" si="0"/>
        <v>#DIV/0!</v>
      </c>
      <c r="M12" s="1"/>
      <c r="N12" s="1"/>
      <c r="O12" s="1"/>
      <c r="P12" s="1"/>
      <c r="Q12" s="1"/>
      <c r="R12" s="1"/>
      <c r="S12" s="1"/>
      <c r="T12" s="1"/>
      <c r="U12" s="1"/>
      <c r="V12" s="143" t="e">
        <f t="shared" si="8"/>
        <v>#DIV/0!</v>
      </c>
      <c r="W12" s="1"/>
      <c r="X12" s="1"/>
      <c r="Y12" s="1"/>
      <c r="Z12" s="1"/>
      <c r="AA12" s="1"/>
      <c r="AB12" s="1"/>
      <c r="AC12" s="1"/>
      <c r="AD12" s="1"/>
      <c r="AE12" s="1"/>
      <c r="AF12" s="143" t="e">
        <f t="shared" si="9"/>
        <v>#DIV/0!</v>
      </c>
      <c r="AG12" s="48" t="e">
        <f t="shared" si="1"/>
        <v>#DIV/0!</v>
      </c>
      <c r="AH12" s="48" t="e">
        <f t="shared" si="2"/>
        <v>#DIV/0!</v>
      </c>
      <c r="AI12" s="48" t="e">
        <f t="shared" si="3"/>
        <v>#DIV/0!</v>
      </c>
      <c r="AJ12" s="48" t="e">
        <f t="shared" si="4"/>
        <v>#DIV/0!</v>
      </c>
      <c r="AK12" s="48" t="e">
        <f t="shared" si="5"/>
        <v>#DIV/0!</v>
      </c>
      <c r="AL12" s="48"/>
      <c r="AM12" s="48"/>
      <c r="AN12" s="48"/>
      <c r="AO12" s="48"/>
      <c r="AP12" s="67" t="e">
        <f t="shared" si="6"/>
        <v>#DIV/0!</v>
      </c>
      <c r="AQ12" s="157"/>
      <c r="AR12" s="104" t="e">
        <f t="shared" si="7"/>
        <v>#DIV/0!</v>
      </c>
    </row>
    <row r="13" spans="1:44" ht="15">
      <c r="A13" s="14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43" t="e">
        <f t="shared" si="0"/>
        <v>#DIV/0!</v>
      </c>
      <c r="M13" s="1"/>
      <c r="N13" s="1"/>
      <c r="O13" s="1"/>
      <c r="P13" s="1"/>
      <c r="Q13" s="1"/>
      <c r="R13" s="1"/>
      <c r="S13" s="1"/>
      <c r="T13" s="1"/>
      <c r="U13" s="1"/>
      <c r="V13" s="143" t="e">
        <f t="shared" si="8"/>
        <v>#DIV/0!</v>
      </c>
      <c r="W13" s="1"/>
      <c r="X13" s="1"/>
      <c r="Y13" s="1"/>
      <c r="Z13" s="1"/>
      <c r="AA13" s="1"/>
      <c r="AB13" s="1"/>
      <c r="AC13" s="1"/>
      <c r="AD13" s="1"/>
      <c r="AE13" s="1"/>
      <c r="AF13" s="143" t="e">
        <f t="shared" si="9"/>
        <v>#DIV/0!</v>
      </c>
      <c r="AG13" s="48" t="e">
        <f t="shared" si="1"/>
        <v>#DIV/0!</v>
      </c>
      <c r="AH13" s="48" t="e">
        <f t="shared" si="2"/>
        <v>#DIV/0!</v>
      </c>
      <c r="AI13" s="48" t="e">
        <f t="shared" si="3"/>
        <v>#DIV/0!</v>
      </c>
      <c r="AJ13" s="48" t="e">
        <f t="shared" si="4"/>
        <v>#DIV/0!</v>
      </c>
      <c r="AK13" s="48" t="e">
        <f t="shared" si="5"/>
        <v>#DIV/0!</v>
      </c>
      <c r="AL13" s="48"/>
      <c r="AM13" s="48"/>
      <c r="AN13" s="48"/>
      <c r="AO13" s="48"/>
      <c r="AP13" s="67" t="e">
        <f t="shared" si="6"/>
        <v>#DIV/0!</v>
      </c>
      <c r="AQ13" s="157"/>
      <c r="AR13" s="104" t="e">
        <f t="shared" si="7"/>
        <v>#DIV/0!</v>
      </c>
    </row>
    <row r="14" spans="1:44" ht="15">
      <c r="A14" s="14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43" t="e">
        <f t="shared" si="0"/>
        <v>#DIV/0!</v>
      </c>
      <c r="M14" s="1"/>
      <c r="N14" s="1"/>
      <c r="O14" s="1"/>
      <c r="P14" s="1"/>
      <c r="Q14" s="1"/>
      <c r="R14" s="1"/>
      <c r="S14" s="1"/>
      <c r="T14" s="1"/>
      <c r="U14" s="1"/>
      <c r="V14" s="143" t="e">
        <f t="shared" si="8"/>
        <v>#DIV/0!</v>
      </c>
      <c r="W14" s="1"/>
      <c r="X14" s="1"/>
      <c r="Y14" s="1"/>
      <c r="Z14" s="1"/>
      <c r="AA14" s="1"/>
      <c r="AB14" s="1"/>
      <c r="AC14" s="1"/>
      <c r="AD14" s="1"/>
      <c r="AE14" s="1"/>
      <c r="AF14" s="143" t="e">
        <f t="shared" si="9"/>
        <v>#DIV/0!</v>
      </c>
      <c r="AG14" s="48" t="e">
        <f t="shared" si="1"/>
        <v>#DIV/0!</v>
      </c>
      <c r="AH14" s="48" t="e">
        <f t="shared" si="2"/>
        <v>#DIV/0!</v>
      </c>
      <c r="AI14" s="48" t="e">
        <f t="shared" si="3"/>
        <v>#DIV/0!</v>
      </c>
      <c r="AJ14" s="48" t="e">
        <f t="shared" si="4"/>
        <v>#DIV/0!</v>
      </c>
      <c r="AK14" s="48" t="e">
        <f t="shared" si="5"/>
        <v>#DIV/0!</v>
      </c>
      <c r="AL14" s="48"/>
      <c r="AM14" s="48"/>
      <c r="AN14" s="48"/>
      <c r="AO14" s="48"/>
      <c r="AP14" s="67" t="e">
        <f t="shared" si="6"/>
        <v>#DIV/0!</v>
      </c>
      <c r="AQ14" s="157"/>
      <c r="AR14" s="104" t="e">
        <f t="shared" si="7"/>
        <v>#DIV/0!</v>
      </c>
    </row>
    <row r="15" spans="1:44" ht="15">
      <c r="A15" s="14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43" t="e">
        <f t="shared" si="0"/>
        <v>#DIV/0!</v>
      </c>
      <c r="M15" s="1"/>
      <c r="N15" s="1"/>
      <c r="O15" s="1"/>
      <c r="P15" s="1"/>
      <c r="Q15" s="1"/>
      <c r="R15" s="1"/>
      <c r="S15" s="1"/>
      <c r="T15" s="1"/>
      <c r="U15" s="1"/>
      <c r="V15" s="143" t="e">
        <f t="shared" si="8"/>
        <v>#DIV/0!</v>
      </c>
      <c r="W15" s="1"/>
      <c r="X15" s="1"/>
      <c r="Y15" s="1"/>
      <c r="Z15" s="1"/>
      <c r="AA15" s="1"/>
      <c r="AB15" s="1"/>
      <c r="AC15" s="1"/>
      <c r="AD15" s="1"/>
      <c r="AE15" s="1"/>
      <c r="AF15" s="143" t="e">
        <f t="shared" si="9"/>
        <v>#DIV/0!</v>
      </c>
      <c r="AG15" s="48" t="e">
        <f t="shared" si="1"/>
        <v>#DIV/0!</v>
      </c>
      <c r="AH15" s="48" t="e">
        <f t="shared" si="2"/>
        <v>#DIV/0!</v>
      </c>
      <c r="AI15" s="48" t="e">
        <f t="shared" si="3"/>
        <v>#DIV/0!</v>
      </c>
      <c r="AJ15" s="48" t="e">
        <f t="shared" si="4"/>
        <v>#DIV/0!</v>
      </c>
      <c r="AK15" s="48" t="e">
        <f t="shared" si="5"/>
        <v>#DIV/0!</v>
      </c>
      <c r="AL15" s="48"/>
      <c r="AM15" s="48"/>
      <c r="AN15" s="48"/>
      <c r="AO15" s="48"/>
      <c r="AP15" s="67" t="e">
        <f t="shared" si="6"/>
        <v>#DIV/0!</v>
      </c>
      <c r="AQ15" s="157"/>
      <c r="AR15" s="104" t="e">
        <f t="shared" si="7"/>
        <v>#DIV/0!</v>
      </c>
    </row>
    <row r="16" spans="1:44" ht="15">
      <c r="A16" s="14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43" t="e">
        <f t="shared" si="0"/>
        <v>#DIV/0!</v>
      </c>
      <c r="M16" s="1"/>
      <c r="N16" s="1"/>
      <c r="O16" s="1"/>
      <c r="P16" s="1"/>
      <c r="Q16" s="1"/>
      <c r="R16" s="1"/>
      <c r="S16" s="1"/>
      <c r="T16" s="1"/>
      <c r="U16" s="1"/>
      <c r="V16" s="143" t="e">
        <f t="shared" si="8"/>
        <v>#DIV/0!</v>
      </c>
      <c r="W16" s="1"/>
      <c r="X16" s="1"/>
      <c r="Y16" s="1"/>
      <c r="Z16" s="1"/>
      <c r="AA16" s="1"/>
      <c r="AB16" s="1"/>
      <c r="AC16" s="1"/>
      <c r="AD16" s="1"/>
      <c r="AE16" s="1"/>
      <c r="AF16" s="143" t="e">
        <f t="shared" si="9"/>
        <v>#DIV/0!</v>
      </c>
      <c r="AG16" s="48" t="e">
        <f t="shared" si="1"/>
        <v>#DIV/0!</v>
      </c>
      <c r="AH16" s="48" t="e">
        <f t="shared" si="2"/>
        <v>#DIV/0!</v>
      </c>
      <c r="AI16" s="48" t="e">
        <f t="shared" si="3"/>
        <v>#DIV/0!</v>
      </c>
      <c r="AJ16" s="48" t="e">
        <f t="shared" si="4"/>
        <v>#DIV/0!</v>
      </c>
      <c r="AK16" s="48" t="e">
        <f t="shared" si="5"/>
        <v>#DIV/0!</v>
      </c>
      <c r="AL16" s="48"/>
      <c r="AM16" s="48"/>
      <c r="AN16" s="48"/>
      <c r="AO16" s="48"/>
      <c r="AP16" s="67" t="e">
        <f t="shared" si="6"/>
        <v>#DIV/0!</v>
      </c>
      <c r="AQ16" s="157"/>
      <c r="AR16" s="104" t="e">
        <f t="shared" si="7"/>
        <v>#DIV/0!</v>
      </c>
    </row>
    <row r="17" spans="1:44" ht="15">
      <c r="A17" s="14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43" t="e">
        <f t="shared" si="0"/>
        <v>#DIV/0!</v>
      </c>
      <c r="M17" s="1"/>
      <c r="N17" s="1"/>
      <c r="O17" s="1"/>
      <c r="P17" s="1"/>
      <c r="Q17" s="1"/>
      <c r="R17" s="1"/>
      <c r="S17" s="1"/>
      <c r="T17" s="1"/>
      <c r="U17" s="1"/>
      <c r="V17" s="143" t="e">
        <f t="shared" si="8"/>
        <v>#DIV/0!</v>
      </c>
      <c r="W17" s="1"/>
      <c r="X17" s="1"/>
      <c r="Y17" s="1"/>
      <c r="Z17" s="1"/>
      <c r="AA17" s="1"/>
      <c r="AB17" s="1"/>
      <c r="AC17" s="1"/>
      <c r="AD17" s="1"/>
      <c r="AE17" s="1"/>
      <c r="AF17" s="143" t="e">
        <f t="shared" si="9"/>
        <v>#DIV/0!</v>
      </c>
      <c r="AG17" s="48" t="e">
        <f t="shared" si="1"/>
        <v>#DIV/0!</v>
      </c>
      <c r="AH17" s="48" t="e">
        <f t="shared" si="2"/>
        <v>#DIV/0!</v>
      </c>
      <c r="AI17" s="48" t="e">
        <f t="shared" si="3"/>
        <v>#DIV/0!</v>
      </c>
      <c r="AJ17" s="48" t="e">
        <f t="shared" si="4"/>
        <v>#DIV/0!</v>
      </c>
      <c r="AK17" s="48" t="e">
        <f t="shared" si="5"/>
        <v>#DIV/0!</v>
      </c>
      <c r="AL17" s="48"/>
      <c r="AM17" s="48"/>
      <c r="AN17" s="48"/>
      <c r="AO17" s="48"/>
      <c r="AP17" s="67" t="e">
        <f t="shared" si="6"/>
        <v>#DIV/0!</v>
      </c>
      <c r="AQ17" s="157"/>
      <c r="AR17" s="104" t="e">
        <f t="shared" si="7"/>
        <v>#DIV/0!</v>
      </c>
    </row>
    <row r="18" spans="1:44" ht="15">
      <c r="A18" s="14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43" t="e">
        <f t="shared" si="0"/>
        <v>#DIV/0!</v>
      </c>
      <c r="M18" s="1"/>
      <c r="N18" s="1"/>
      <c r="O18" s="1"/>
      <c r="P18" s="1"/>
      <c r="Q18" s="1"/>
      <c r="R18" s="1"/>
      <c r="S18" s="1"/>
      <c r="T18" s="1"/>
      <c r="U18" s="1"/>
      <c r="V18" s="143" t="e">
        <f t="shared" si="8"/>
        <v>#DIV/0!</v>
      </c>
      <c r="W18" s="1"/>
      <c r="X18" s="1"/>
      <c r="Y18" s="1"/>
      <c r="Z18" s="1"/>
      <c r="AA18" s="1"/>
      <c r="AB18" s="1"/>
      <c r="AC18" s="1"/>
      <c r="AD18" s="1"/>
      <c r="AE18" s="1"/>
      <c r="AF18" s="143" t="e">
        <f t="shared" si="9"/>
        <v>#DIV/0!</v>
      </c>
      <c r="AG18" s="48" t="e">
        <f t="shared" si="1"/>
        <v>#DIV/0!</v>
      </c>
      <c r="AH18" s="48" t="e">
        <f t="shared" si="2"/>
        <v>#DIV/0!</v>
      </c>
      <c r="AI18" s="48" t="e">
        <f t="shared" si="3"/>
        <v>#DIV/0!</v>
      </c>
      <c r="AJ18" s="48" t="e">
        <f t="shared" si="4"/>
        <v>#DIV/0!</v>
      </c>
      <c r="AK18" s="48" t="e">
        <f t="shared" si="5"/>
        <v>#DIV/0!</v>
      </c>
      <c r="AL18" s="48"/>
      <c r="AM18" s="48"/>
      <c r="AN18" s="48"/>
      <c r="AO18" s="48"/>
      <c r="AP18" s="67" t="e">
        <f t="shared" si="6"/>
        <v>#DIV/0!</v>
      </c>
      <c r="AQ18" s="157"/>
      <c r="AR18" s="104" t="e">
        <f t="shared" si="7"/>
        <v>#DIV/0!</v>
      </c>
    </row>
    <row r="19" spans="1:44" ht="15">
      <c r="A19" s="14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43" t="e">
        <f t="shared" si="0"/>
        <v>#DIV/0!</v>
      </c>
      <c r="M19" s="1"/>
      <c r="N19" s="1"/>
      <c r="O19" s="1"/>
      <c r="P19" s="1"/>
      <c r="Q19" s="1"/>
      <c r="R19" s="1"/>
      <c r="S19" s="1"/>
      <c r="T19" s="1"/>
      <c r="U19" s="1"/>
      <c r="V19" s="143" t="e">
        <f t="shared" si="8"/>
        <v>#DIV/0!</v>
      </c>
      <c r="W19" s="1"/>
      <c r="X19" s="1"/>
      <c r="Y19" s="1"/>
      <c r="Z19" s="1"/>
      <c r="AA19" s="1"/>
      <c r="AB19" s="1"/>
      <c r="AC19" s="1"/>
      <c r="AD19" s="1"/>
      <c r="AE19" s="1"/>
      <c r="AF19" s="143" t="e">
        <f t="shared" si="9"/>
        <v>#DIV/0!</v>
      </c>
      <c r="AG19" s="48" t="e">
        <f t="shared" si="1"/>
        <v>#DIV/0!</v>
      </c>
      <c r="AH19" s="48" t="e">
        <f t="shared" si="2"/>
        <v>#DIV/0!</v>
      </c>
      <c r="AI19" s="48" t="e">
        <f t="shared" si="3"/>
        <v>#DIV/0!</v>
      </c>
      <c r="AJ19" s="48" t="e">
        <f t="shared" si="4"/>
        <v>#DIV/0!</v>
      </c>
      <c r="AK19" s="48" t="e">
        <f t="shared" si="5"/>
        <v>#DIV/0!</v>
      </c>
      <c r="AL19" s="48"/>
      <c r="AM19" s="48"/>
      <c r="AN19" s="48"/>
      <c r="AO19" s="48"/>
      <c r="AP19" s="67" t="e">
        <f t="shared" si="6"/>
        <v>#DIV/0!</v>
      </c>
      <c r="AQ19" s="157"/>
      <c r="AR19" s="104" t="e">
        <f t="shared" si="7"/>
        <v>#DIV/0!</v>
      </c>
    </row>
    <row r="20" spans="1:44" ht="15">
      <c r="A20" s="14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43" t="e">
        <f t="shared" si="0"/>
        <v>#DIV/0!</v>
      </c>
      <c r="M20" s="1"/>
      <c r="N20" s="1"/>
      <c r="O20" s="1"/>
      <c r="P20" s="1"/>
      <c r="Q20" s="1"/>
      <c r="R20" s="1"/>
      <c r="S20" s="1"/>
      <c r="T20" s="1"/>
      <c r="U20" s="1"/>
      <c r="V20" s="143" t="e">
        <f t="shared" si="8"/>
        <v>#DIV/0!</v>
      </c>
      <c r="W20" s="1"/>
      <c r="X20" s="1"/>
      <c r="Y20" s="1"/>
      <c r="Z20" s="1"/>
      <c r="AA20" s="1"/>
      <c r="AB20" s="1"/>
      <c r="AC20" s="1"/>
      <c r="AD20" s="1"/>
      <c r="AE20" s="1"/>
      <c r="AF20" s="143" t="e">
        <f t="shared" si="9"/>
        <v>#DIV/0!</v>
      </c>
      <c r="AG20" s="48" t="e">
        <f t="shared" si="1"/>
        <v>#DIV/0!</v>
      </c>
      <c r="AH20" s="48" t="e">
        <f t="shared" si="2"/>
        <v>#DIV/0!</v>
      </c>
      <c r="AI20" s="48" t="e">
        <f t="shared" si="3"/>
        <v>#DIV/0!</v>
      </c>
      <c r="AJ20" s="48" t="e">
        <f t="shared" si="4"/>
        <v>#DIV/0!</v>
      </c>
      <c r="AK20" s="48" t="e">
        <f t="shared" si="5"/>
        <v>#DIV/0!</v>
      </c>
      <c r="AL20" s="48"/>
      <c r="AM20" s="48"/>
      <c r="AN20" s="48"/>
      <c r="AO20" s="48"/>
      <c r="AP20" s="67" t="e">
        <f t="shared" si="6"/>
        <v>#DIV/0!</v>
      </c>
      <c r="AQ20" s="157"/>
      <c r="AR20" s="104" t="e">
        <f t="shared" si="7"/>
        <v>#DIV/0!</v>
      </c>
    </row>
    <row r="21" spans="1:44" ht="15">
      <c r="A21" s="14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43" t="e">
        <f t="shared" si="0"/>
        <v>#DIV/0!</v>
      </c>
      <c r="M21" s="1"/>
      <c r="N21" s="1"/>
      <c r="O21" s="1"/>
      <c r="P21" s="1"/>
      <c r="Q21" s="1"/>
      <c r="R21" s="1"/>
      <c r="S21" s="1"/>
      <c r="T21" s="1"/>
      <c r="U21" s="1"/>
      <c r="V21" s="143" t="e">
        <f t="shared" si="8"/>
        <v>#DIV/0!</v>
      </c>
      <c r="W21" s="1"/>
      <c r="X21" s="1"/>
      <c r="Y21" s="1"/>
      <c r="Z21" s="1"/>
      <c r="AA21" s="1"/>
      <c r="AB21" s="1"/>
      <c r="AC21" s="1"/>
      <c r="AD21" s="1"/>
      <c r="AE21" s="1"/>
      <c r="AF21" s="143" t="e">
        <f t="shared" si="9"/>
        <v>#DIV/0!</v>
      </c>
      <c r="AG21" s="48" t="e">
        <f t="shared" si="1"/>
        <v>#DIV/0!</v>
      </c>
      <c r="AH21" s="48" t="e">
        <f t="shared" si="2"/>
        <v>#DIV/0!</v>
      </c>
      <c r="AI21" s="48" t="e">
        <f t="shared" si="3"/>
        <v>#DIV/0!</v>
      </c>
      <c r="AJ21" s="48" t="e">
        <f t="shared" si="4"/>
        <v>#DIV/0!</v>
      </c>
      <c r="AK21" s="48" t="e">
        <f t="shared" si="5"/>
        <v>#DIV/0!</v>
      </c>
      <c r="AL21" s="48"/>
      <c r="AM21" s="48"/>
      <c r="AN21" s="48"/>
      <c r="AO21" s="48"/>
      <c r="AP21" s="67" t="e">
        <f t="shared" si="6"/>
        <v>#DIV/0!</v>
      </c>
      <c r="AQ21" s="157"/>
      <c r="AR21" s="104" t="e">
        <f t="shared" si="7"/>
        <v>#DIV/0!</v>
      </c>
    </row>
    <row r="22" spans="1:44" ht="15">
      <c r="A22" s="14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43" t="e">
        <f t="shared" si="0"/>
        <v>#DIV/0!</v>
      </c>
      <c r="M22" s="1"/>
      <c r="N22" s="1"/>
      <c r="O22" s="1"/>
      <c r="P22" s="1"/>
      <c r="Q22" s="1"/>
      <c r="R22" s="1"/>
      <c r="S22" s="1"/>
      <c r="T22" s="1"/>
      <c r="U22" s="1"/>
      <c r="V22" s="143" t="e">
        <f t="shared" si="8"/>
        <v>#DIV/0!</v>
      </c>
      <c r="W22" s="1"/>
      <c r="X22" s="1"/>
      <c r="Y22" s="1"/>
      <c r="Z22" s="1"/>
      <c r="AA22" s="1"/>
      <c r="AB22" s="1"/>
      <c r="AC22" s="1"/>
      <c r="AD22" s="1"/>
      <c r="AE22" s="1"/>
      <c r="AF22" s="143" t="e">
        <f t="shared" si="9"/>
        <v>#DIV/0!</v>
      </c>
      <c r="AG22" s="48" t="e">
        <f t="shared" si="1"/>
        <v>#DIV/0!</v>
      </c>
      <c r="AH22" s="48" t="e">
        <f t="shared" si="2"/>
        <v>#DIV/0!</v>
      </c>
      <c r="AI22" s="48" t="e">
        <f t="shared" si="3"/>
        <v>#DIV/0!</v>
      </c>
      <c r="AJ22" s="48" t="e">
        <f t="shared" si="4"/>
        <v>#DIV/0!</v>
      </c>
      <c r="AK22" s="48" t="e">
        <f t="shared" si="5"/>
        <v>#DIV/0!</v>
      </c>
      <c r="AL22" s="48"/>
      <c r="AM22" s="48"/>
      <c r="AN22" s="48"/>
      <c r="AO22" s="48"/>
      <c r="AP22" s="67" t="e">
        <f t="shared" si="6"/>
        <v>#DIV/0!</v>
      </c>
      <c r="AQ22" s="157"/>
      <c r="AR22" s="104" t="e">
        <f t="shared" si="7"/>
        <v>#DIV/0!</v>
      </c>
    </row>
    <row r="23" spans="1:44" ht="15">
      <c r="A23" s="14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43" t="e">
        <f t="shared" si="0"/>
        <v>#DIV/0!</v>
      </c>
      <c r="M23" s="1"/>
      <c r="N23" s="1"/>
      <c r="O23" s="1"/>
      <c r="P23" s="1"/>
      <c r="Q23" s="1"/>
      <c r="R23" s="1"/>
      <c r="S23" s="1"/>
      <c r="T23" s="1"/>
      <c r="U23" s="1"/>
      <c r="V23" s="143" t="e">
        <f t="shared" si="8"/>
        <v>#DIV/0!</v>
      </c>
      <c r="W23" s="1"/>
      <c r="X23" s="1"/>
      <c r="Y23" s="1"/>
      <c r="Z23" s="1"/>
      <c r="AA23" s="1"/>
      <c r="AB23" s="1"/>
      <c r="AC23" s="1"/>
      <c r="AD23" s="1"/>
      <c r="AE23" s="1"/>
      <c r="AF23" s="143" t="e">
        <f t="shared" si="9"/>
        <v>#DIV/0!</v>
      </c>
      <c r="AG23" s="48" t="e">
        <f t="shared" si="1"/>
        <v>#DIV/0!</v>
      </c>
      <c r="AH23" s="48" t="e">
        <f t="shared" si="2"/>
        <v>#DIV/0!</v>
      </c>
      <c r="AI23" s="48" t="e">
        <f t="shared" si="3"/>
        <v>#DIV/0!</v>
      </c>
      <c r="AJ23" s="48" t="e">
        <f t="shared" si="4"/>
        <v>#DIV/0!</v>
      </c>
      <c r="AK23" s="48" t="e">
        <f t="shared" si="5"/>
        <v>#DIV/0!</v>
      </c>
      <c r="AL23" s="48"/>
      <c r="AM23" s="48"/>
      <c r="AN23" s="48"/>
      <c r="AO23" s="48"/>
      <c r="AP23" s="67" t="e">
        <f t="shared" si="6"/>
        <v>#DIV/0!</v>
      </c>
      <c r="AQ23" s="157"/>
      <c r="AR23" s="104" t="e">
        <f t="shared" si="7"/>
        <v>#DIV/0!</v>
      </c>
    </row>
    <row r="24" spans="1:44" ht="15">
      <c r="A24" s="14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43" t="e">
        <f t="shared" si="0"/>
        <v>#DIV/0!</v>
      </c>
      <c r="M24" s="1"/>
      <c r="N24" s="1"/>
      <c r="O24" s="1"/>
      <c r="P24" s="1"/>
      <c r="Q24" s="1"/>
      <c r="R24" s="1"/>
      <c r="S24" s="1"/>
      <c r="T24" s="1"/>
      <c r="U24" s="1"/>
      <c r="V24" s="143" t="e">
        <f t="shared" si="8"/>
        <v>#DIV/0!</v>
      </c>
      <c r="W24" s="1"/>
      <c r="X24" s="1"/>
      <c r="Y24" s="1"/>
      <c r="Z24" s="1"/>
      <c r="AA24" s="1"/>
      <c r="AB24" s="1"/>
      <c r="AC24" s="1"/>
      <c r="AD24" s="1"/>
      <c r="AE24" s="1"/>
      <c r="AF24" s="143" t="e">
        <f t="shared" si="9"/>
        <v>#DIV/0!</v>
      </c>
      <c r="AG24" s="48" t="e">
        <f t="shared" si="1"/>
        <v>#DIV/0!</v>
      </c>
      <c r="AH24" s="48" t="e">
        <f t="shared" si="2"/>
        <v>#DIV/0!</v>
      </c>
      <c r="AI24" s="48" t="e">
        <f t="shared" si="3"/>
        <v>#DIV/0!</v>
      </c>
      <c r="AJ24" s="48" t="e">
        <f t="shared" si="4"/>
        <v>#DIV/0!</v>
      </c>
      <c r="AK24" s="48" t="e">
        <f t="shared" si="5"/>
        <v>#DIV/0!</v>
      </c>
      <c r="AL24" s="48"/>
      <c r="AM24" s="48"/>
      <c r="AN24" s="48"/>
      <c r="AO24" s="48"/>
      <c r="AP24" s="67" t="e">
        <f t="shared" si="6"/>
        <v>#DIV/0!</v>
      </c>
      <c r="AQ24" s="157"/>
      <c r="AR24" s="104" t="e">
        <f t="shared" si="7"/>
        <v>#DIV/0!</v>
      </c>
    </row>
    <row r="25" spans="1:44" ht="15">
      <c r="A25" s="134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43" t="e">
        <f t="shared" si="0"/>
        <v>#DIV/0!</v>
      </c>
      <c r="M25" s="1"/>
      <c r="N25" s="1"/>
      <c r="O25" s="1"/>
      <c r="P25" s="1"/>
      <c r="Q25" s="1"/>
      <c r="R25" s="1"/>
      <c r="S25" s="1"/>
      <c r="T25" s="1"/>
      <c r="U25" s="1"/>
      <c r="V25" s="143" t="e">
        <f t="shared" si="8"/>
        <v>#DIV/0!</v>
      </c>
      <c r="W25" s="1"/>
      <c r="X25" s="1"/>
      <c r="Y25" s="1"/>
      <c r="Z25" s="1"/>
      <c r="AA25" s="1"/>
      <c r="AB25" s="1"/>
      <c r="AC25" s="1"/>
      <c r="AD25" s="1"/>
      <c r="AE25" s="1"/>
      <c r="AF25" s="143" t="e">
        <f t="shared" si="9"/>
        <v>#DIV/0!</v>
      </c>
      <c r="AG25" s="48" t="e">
        <f t="shared" si="1"/>
        <v>#DIV/0!</v>
      </c>
      <c r="AH25" s="48" t="e">
        <f t="shared" si="2"/>
        <v>#DIV/0!</v>
      </c>
      <c r="AI25" s="48" t="e">
        <f t="shared" si="3"/>
        <v>#DIV/0!</v>
      </c>
      <c r="AJ25" s="48" t="e">
        <f t="shared" si="4"/>
        <v>#DIV/0!</v>
      </c>
      <c r="AK25" s="48" t="e">
        <f t="shared" si="5"/>
        <v>#DIV/0!</v>
      </c>
      <c r="AL25" s="48"/>
      <c r="AM25" s="48"/>
      <c r="AN25" s="48"/>
      <c r="AO25" s="48"/>
      <c r="AP25" s="67" t="e">
        <f t="shared" si="6"/>
        <v>#DIV/0!</v>
      </c>
      <c r="AQ25" s="157"/>
      <c r="AR25" s="104" t="e">
        <f t="shared" si="7"/>
        <v>#DIV/0!</v>
      </c>
    </row>
    <row r="26" spans="1:44" ht="15">
      <c r="A26" s="134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43" t="e">
        <f t="shared" si="0"/>
        <v>#DIV/0!</v>
      </c>
      <c r="M26" s="1"/>
      <c r="N26" s="1"/>
      <c r="O26" s="1"/>
      <c r="P26" s="1"/>
      <c r="Q26" s="1"/>
      <c r="R26" s="1"/>
      <c r="S26" s="1"/>
      <c r="T26" s="1"/>
      <c r="U26" s="1"/>
      <c r="V26" s="143" t="e">
        <f t="shared" si="8"/>
        <v>#DIV/0!</v>
      </c>
      <c r="W26" s="1"/>
      <c r="X26" s="1"/>
      <c r="Y26" s="1"/>
      <c r="Z26" s="1"/>
      <c r="AA26" s="1"/>
      <c r="AB26" s="1"/>
      <c r="AC26" s="1"/>
      <c r="AD26" s="1"/>
      <c r="AE26" s="1"/>
      <c r="AF26" s="143" t="e">
        <f t="shared" si="9"/>
        <v>#DIV/0!</v>
      </c>
      <c r="AG26" s="48" t="e">
        <f t="shared" si="1"/>
        <v>#DIV/0!</v>
      </c>
      <c r="AH26" s="48" t="e">
        <f t="shared" si="2"/>
        <v>#DIV/0!</v>
      </c>
      <c r="AI26" s="48" t="e">
        <f t="shared" si="3"/>
        <v>#DIV/0!</v>
      </c>
      <c r="AJ26" s="48" t="e">
        <f t="shared" si="4"/>
        <v>#DIV/0!</v>
      </c>
      <c r="AK26" s="48" t="e">
        <f t="shared" si="5"/>
        <v>#DIV/0!</v>
      </c>
      <c r="AL26" s="48"/>
      <c r="AM26" s="48"/>
      <c r="AN26" s="48"/>
      <c r="AO26" s="48"/>
      <c r="AP26" s="67" t="e">
        <f t="shared" si="6"/>
        <v>#DIV/0!</v>
      </c>
      <c r="AQ26" s="157"/>
      <c r="AR26" s="104" t="e">
        <f t="shared" si="7"/>
        <v>#DIV/0!</v>
      </c>
    </row>
    <row r="27" spans="1:44" ht="15">
      <c r="A27" s="134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43" t="e">
        <f t="shared" si="0"/>
        <v>#DIV/0!</v>
      </c>
      <c r="M27" s="1"/>
      <c r="N27" s="1"/>
      <c r="O27" s="1"/>
      <c r="P27" s="1"/>
      <c r="Q27" s="1"/>
      <c r="R27" s="1"/>
      <c r="S27" s="1"/>
      <c r="T27" s="1"/>
      <c r="U27" s="1"/>
      <c r="V27" s="143" t="e">
        <f t="shared" si="8"/>
        <v>#DIV/0!</v>
      </c>
      <c r="W27" s="1"/>
      <c r="X27" s="1"/>
      <c r="Y27" s="1"/>
      <c r="Z27" s="1"/>
      <c r="AA27" s="1"/>
      <c r="AB27" s="1"/>
      <c r="AC27" s="1"/>
      <c r="AD27" s="1"/>
      <c r="AE27" s="1"/>
      <c r="AF27" s="143" t="e">
        <f t="shared" si="9"/>
        <v>#DIV/0!</v>
      </c>
      <c r="AG27" s="48" t="e">
        <f t="shared" si="1"/>
        <v>#DIV/0!</v>
      </c>
      <c r="AH27" s="48" t="e">
        <f t="shared" si="2"/>
        <v>#DIV/0!</v>
      </c>
      <c r="AI27" s="48" t="e">
        <f t="shared" si="3"/>
        <v>#DIV/0!</v>
      </c>
      <c r="AJ27" s="48" t="e">
        <f t="shared" si="4"/>
        <v>#DIV/0!</v>
      </c>
      <c r="AK27" s="48" t="e">
        <f t="shared" si="5"/>
        <v>#DIV/0!</v>
      </c>
      <c r="AL27" s="48"/>
      <c r="AM27" s="48"/>
      <c r="AN27" s="48"/>
      <c r="AO27" s="48"/>
      <c r="AP27" s="67" t="e">
        <f t="shared" si="6"/>
        <v>#DIV/0!</v>
      </c>
      <c r="AQ27" s="157"/>
      <c r="AR27" s="104" t="e">
        <f t="shared" si="7"/>
        <v>#DIV/0!</v>
      </c>
    </row>
    <row r="28" spans="1:44" ht="15">
      <c r="A28" s="134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43" t="e">
        <f t="shared" si="0"/>
        <v>#DIV/0!</v>
      </c>
      <c r="M28" s="1"/>
      <c r="N28" s="1"/>
      <c r="O28" s="1"/>
      <c r="P28" s="1"/>
      <c r="Q28" s="1"/>
      <c r="R28" s="1"/>
      <c r="S28" s="1"/>
      <c r="T28" s="1"/>
      <c r="U28" s="1"/>
      <c r="V28" s="143" t="e">
        <f t="shared" si="8"/>
        <v>#DIV/0!</v>
      </c>
      <c r="W28" s="1"/>
      <c r="X28" s="1"/>
      <c r="Y28" s="1"/>
      <c r="Z28" s="1"/>
      <c r="AA28" s="1"/>
      <c r="AB28" s="1"/>
      <c r="AC28" s="1"/>
      <c r="AD28" s="1"/>
      <c r="AE28" s="1"/>
      <c r="AF28" s="143" t="e">
        <f t="shared" si="9"/>
        <v>#DIV/0!</v>
      </c>
      <c r="AG28" s="48" t="e">
        <f t="shared" si="1"/>
        <v>#DIV/0!</v>
      </c>
      <c r="AH28" s="48" t="e">
        <f t="shared" si="2"/>
        <v>#DIV/0!</v>
      </c>
      <c r="AI28" s="48" t="e">
        <f t="shared" si="3"/>
        <v>#DIV/0!</v>
      </c>
      <c r="AJ28" s="48" t="e">
        <f t="shared" si="4"/>
        <v>#DIV/0!</v>
      </c>
      <c r="AK28" s="48" t="e">
        <f t="shared" si="5"/>
        <v>#DIV/0!</v>
      </c>
      <c r="AL28" s="48"/>
      <c r="AM28" s="48"/>
      <c r="AN28" s="48"/>
      <c r="AO28" s="48"/>
      <c r="AP28" s="67" t="e">
        <f t="shared" si="6"/>
        <v>#DIV/0!</v>
      </c>
      <c r="AQ28" s="157"/>
      <c r="AR28" s="104" t="e">
        <f t="shared" si="7"/>
        <v>#DIV/0!</v>
      </c>
    </row>
    <row r="29" spans="1:44" ht="15">
      <c r="A29" s="134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43" t="e">
        <f t="shared" si="0"/>
        <v>#DIV/0!</v>
      </c>
      <c r="M29" s="1"/>
      <c r="N29" s="1"/>
      <c r="O29" s="1"/>
      <c r="P29" s="1"/>
      <c r="Q29" s="1"/>
      <c r="R29" s="1"/>
      <c r="S29" s="1"/>
      <c r="T29" s="1"/>
      <c r="U29" s="1"/>
      <c r="V29" s="143" t="e">
        <f t="shared" si="8"/>
        <v>#DIV/0!</v>
      </c>
      <c r="W29" s="1"/>
      <c r="X29" s="1"/>
      <c r="Y29" s="1"/>
      <c r="Z29" s="1"/>
      <c r="AA29" s="1"/>
      <c r="AB29" s="1"/>
      <c r="AC29" s="1"/>
      <c r="AD29" s="1"/>
      <c r="AE29" s="1"/>
      <c r="AF29" s="143" t="e">
        <f t="shared" si="9"/>
        <v>#DIV/0!</v>
      </c>
      <c r="AG29" s="48" t="e">
        <f t="shared" si="1"/>
        <v>#DIV/0!</v>
      </c>
      <c r="AH29" s="48" t="e">
        <f t="shared" si="2"/>
        <v>#DIV/0!</v>
      </c>
      <c r="AI29" s="48" t="e">
        <f t="shared" si="3"/>
        <v>#DIV/0!</v>
      </c>
      <c r="AJ29" s="48" t="e">
        <f t="shared" si="4"/>
        <v>#DIV/0!</v>
      </c>
      <c r="AK29" s="48" t="e">
        <f t="shared" si="5"/>
        <v>#DIV/0!</v>
      </c>
      <c r="AL29" s="48"/>
      <c r="AM29" s="48"/>
      <c r="AN29" s="48"/>
      <c r="AO29" s="48"/>
      <c r="AP29" s="67" t="e">
        <f t="shared" si="6"/>
        <v>#DIV/0!</v>
      </c>
      <c r="AQ29" s="157"/>
      <c r="AR29" s="104" t="e">
        <f t="shared" si="7"/>
        <v>#DIV/0!</v>
      </c>
    </row>
    <row r="30" spans="1:44" ht="15">
      <c r="A30" s="134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43" t="e">
        <f t="shared" si="0"/>
        <v>#DIV/0!</v>
      </c>
      <c r="M30" s="1"/>
      <c r="N30" s="1"/>
      <c r="O30" s="1"/>
      <c r="P30" s="1"/>
      <c r="Q30" s="1"/>
      <c r="R30" s="1"/>
      <c r="S30" s="1"/>
      <c r="T30" s="1"/>
      <c r="U30" s="1"/>
      <c r="V30" s="143" t="e">
        <f t="shared" si="8"/>
        <v>#DIV/0!</v>
      </c>
      <c r="W30" s="1"/>
      <c r="X30" s="1"/>
      <c r="Y30" s="1"/>
      <c r="Z30" s="1"/>
      <c r="AA30" s="1"/>
      <c r="AB30" s="1"/>
      <c r="AC30" s="1"/>
      <c r="AD30" s="1"/>
      <c r="AE30" s="1"/>
      <c r="AF30" s="143" t="e">
        <f t="shared" si="9"/>
        <v>#DIV/0!</v>
      </c>
      <c r="AG30" s="48" t="e">
        <f t="shared" si="1"/>
        <v>#DIV/0!</v>
      </c>
      <c r="AH30" s="48" t="e">
        <f t="shared" si="2"/>
        <v>#DIV/0!</v>
      </c>
      <c r="AI30" s="48" t="e">
        <f t="shared" si="3"/>
        <v>#DIV/0!</v>
      </c>
      <c r="AJ30" s="48" t="e">
        <f t="shared" si="4"/>
        <v>#DIV/0!</v>
      </c>
      <c r="AK30" s="48" t="e">
        <f t="shared" si="5"/>
        <v>#DIV/0!</v>
      </c>
      <c r="AL30" s="48"/>
      <c r="AM30" s="48"/>
      <c r="AN30" s="48"/>
      <c r="AO30" s="48"/>
      <c r="AP30" s="67" t="e">
        <f t="shared" si="6"/>
        <v>#DIV/0!</v>
      </c>
      <c r="AQ30" s="157"/>
      <c r="AR30" s="104" t="e">
        <f t="shared" si="7"/>
        <v>#DIV/0!</v>
      </c>
    </row>
    <row r="31" spans="1:44" ht="15">
      <c r="A31" s="134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43" t="e">
        <f t="shared" si="0"/>
        <v>#DIV/0!</v>
      </c>
      <c r="M31" s="1"/>
      <c r="N31" s="1"/>
      <c r="O31" s="1"/>
      <c r="P31" s="1"/>
      <c r="Q31" s="1"/>
      <c r="R31" s="1"/>
      <c r="S31" s="1"/>
      <c r="T31" s="1"/>
      <c r="U31" s="1"/>
      <c r="V31" s="143" t="e">
        <f t="shared" si="8"/>
        <v>#DIV/0!</v>
      </c>
      <c r="W31" s="1"/>
      <c r="X31" s="1"/>
      <c r="Y31" s="1"/>
      <c r="Z31" s="1"/>
      <c r="AA31" s="1"/>
      <c r="AB31" s="1"/>
      <c r="AC31" s="1"/>
      <c r="AD31" s="1"/>
      <c r="AE31" s="1"/>
      <c r="AF31" s="143" t="e">
        <f t="shared" si="9"/>
        <v>#DIV/0!</v>
      </c>
      <c r="AG31" s="48" t="e">
        <f t="shared" si="1"/>
        <v>#DIV/0!</v>
      </c>
      <c r="AH31" s="48" t="e">
        <f t="shared" si="2"/>
        <v>#DIV/0!</v>
      </c>
      <c r="AI31" s="48" t="e">
        <f t="shared" si="3"/>
        <v>#DIV/0!</v>
      </c>
      <c r="AJ31" s="48" t="e">
        <f t="shared" si="4"/>
        <v>#DIV/0!</v>
      </c>
      <c r="AK31" s="48" t="e">
        <f t="shared" si="5"/>
        <v>#DIV/0!</v>
      </c>
      <c r="AL31" s="48"/>
      <c r="AM31" s="48"/>
      <c r="AN31" s="48"/>
      <c r="AO31" s="48"/>
      <c r="AP31" s="67" t="e">
        <f t="shared" si="6"/>
        <v>#DIV/0!</v>
      </c>
      <c r="AQ31" s="157"/>
      <c r="AR31" s="104" t="e">
        <f t="shared" si="7"/>
        <v>#DIV/0!</v>
      </c>
    </row>
    <row r="32" spans="1:44" ht="15">
      <c r="A32" s="134">
        <v>29</v>
      </c>
      <c r="B32" s="129">
        <f>IF(DATOS!B31&gt;0,DATOS!B31,"")</f>
      </c>
      <c r="C32" s="1"/>
      <c r="D32" s="1"/>
      <c r="E32" s="1"/>
      <c r="F32" s="1"/>
      <c r="G32" s="1"/>
      <c r="H32" s="1"/>
      <c r="I32" s="1"/>
      <c r="J32" s="1"/>
      <c r="K32" s="1"/>
      <c r="L32" s="143" t="e">
        <f t="shared" si="0"/>
        <v>#DIV/0!</v>
      </c>
      <c r="M32" s="1"/>
      <c r="N32" s="1"/>
      <c r="O32" s="1"/>
      <c r="P32" s="1"/>
      <c r="Q32" s="1"/>
      <c r="R32" s="1"/>
      <c r="S32" s="1"/>
      <c r="T32" s="1"/>
      <c r="U32" s="1"/>
      <c r="V32" s="143" t="e">
        <f t="shared" si="8"/>
        <v>#DIV/0!</v>
      </c>
      <c r="W32" s="1"/>
      <c r="X32" s="1"/>
      <c r="Y32" s="1"/>
      <c r="Z32" s="1"/>
      <c r="AA32" s="1"/>
      <c r="AB32" s="1"/>
      <c r="AC32" s="1"/>
      <c r="AD32" s="1"/>
      <c r="AE32" s="1"/>
      <c r="AF32" s="143" t="e">
        <f t="shared" si="9"/>
        <v>#DIV/0!</v>
      </c>
      <c r="AG32" s="48" t="e">
        <f t="shared" si="1"/>
        <v>#DIV/0!</v>
      </c>
      <c r="AH32" s="48" t="e">
        <f t="shared" si="2"/>
        <v>#DIV/0!</v>
      </c>
      <c r="AI32" s="48" t="e">
        <f t="shared" si="3"/>
        <v>#DIV/0!</v>
      </c>
      <c r="AJ32" s="48" t="e">
        <f t="shared" si="4"/>
        <v>#DIV/0!</v>
      </c>
      <c r="AK32" s="48" t="e">
        <f t="shared" si="5"/>
        <v>#DIV/0!</v>
      </c>
      <c r="AL32" s="48"/>
      <c r="AM32" s="48"/>
      <c r="AN32" s="48"/>
      <c r="AO32" s="48"/>
      <c r="AP32" s="67" t="e">
        <f t="shared" si="6"/>
        <v>#DIV/0!</v>
      </c>
      <c r="AQ32" s="157"/>
      <c r="AR32" s="104" t="e">
        <f t="shared" si="7"/>
        <v>#DIV/0!</v>
      </c>
    </row>
    <row r="33" spans="1:44" ht="15.75" thickBot="1">
      <c r="A33" s="134">
        <v>30</v>
      </c>
      <c r="B33" s="129">
        <f>DATOS!B32</f>
        <v>0</v>
      </c>
      <c r="C33" s="1"/>
      <c r="D33" s="1"/>
      <c r="E33" s="1"/>
      <c r="F33" s="1"/>
      <c r="G33" s="1"/>
      <c r="H33" s="1"/>
      <c r="I33" s="1"/>
      <c r="J33" s="1"/>
      <c r="K33" s="1"/>
      <c r="L33" s="143" t="e">
        <f t="shared" si="0"/>
        <v>#DIV/0!</v>
      </c>
      <c r="M33" s="1"/>
      <c r="N33" s="1"/>
      <c r="O33" s="1"/>
      <c r="P33" s="1"/>
      <c r="Q33" s="1"/>
      <c r="R33" s="1"/>
      <c r="S33" s="1"/>
      <c r="T33" s="1"/>
      <c r="U33" s="1"/>
      <c r="V33" s="143" t="e">
        <f t="shared" si="8"/>
        <v>#DIV/0!</v>
      </c>
      <c r="W33" s="1"/>
      <c r="X33" s="1"/>
      <c r="Y33" s="1"/>
      <c r="Z33" s="1"/>
      <c r="AA33" s="1"/>
      <c r="AB33" s="1"/>
      <c r="AC33" s="1"/>
      <c r="AD33" s="1"/>
      <c r="AE33" s="1"/>
      <c r="AF33" s="143" t="e">
        <f t="shared" si="9"/>
        <v>#DIV/0!</v>
      </c>
      <c r="AG33" s="48" t="e">
        <f t="shared" si="1"/>
        <v>#DIV/0!</v>
      </c>
      <c r="AH33" s="48" t="e">
        <f t="shared" si="2"/>
        <v>#DIV/0!</v>
      </c>
      <c r="AI33" s="48" t="e">
        <f t="shared" si="3"/>
        <v>#DIV/0!</v>
      </c>
      <c r="AJ33" s="48" t="e">
        <f t="shared" si="4"/>
        <v>#DIV/0!</v>
      </c>
      <c r="AK33" s="48" t="e">
        <f t="shared" si="5"/>
        <v>#DIV/0!</v>
      </c>
      <c r="AL33" s="48"/>
      <c r="AM33" s="48"/>
      <c r="AN33" s="48"/>
      <c r="AO33" s="48"/>
      <c r="AP33" s="67" t="e">
        <f t="shared" si="6"/>
        <v>#DIV/0!</v>
      </c>
      <c r="AQ33" s="158"/>
      <c r="AR33" s="106" t="e">
        <f t="shared" si="7"/>
        <v>#DIV/0!</v>
      </c>
    </row>
  </sheetData>
  <sheetProtection/>
  <mergeCells count="40">
    <mergeCell ref="AG1:AP1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W1:AE1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T2:T3"/>
    <mergeCell ref="U2:U3"/>
    <mergeCell ref="M1:U1"/>
    <mergeCell ref="M2:M3"/>
    <mergeCell ref="N2:N3"/>
    <mergeCell ref="O2:O3"/>
    <mergeCell ref="P2:P3"/>
    <mergeCell ref="Q2:Q3"/>
    <mergeCell ref="R2:R3"/>
    <mergeCell ref="S2:S3"/>
    <mergeCell ref="I2:I3"/>
    <mergeCell ref="J2:J3"/>
    <mergeCell ref="K2:K3"/>
    <mergeCell ref="C1:K1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A3">
      <selection activeCell="B4" sqref="B4:B32"/>
    </sheetView>
  </sheetViews>
  <sheetFormatPr defaultColWidth="11.421875" defaultRowHeight="15"/>
  <cols>
    <col min="1" max="1" width="4.140625" style="0" customWidth="1"/>
    <col min="2" max="2" width="31.421875" style="0" customWidth="1"/>
    <col min="3" max="44" width="4.7109375" style="0" customWidth="1"/>
  </cols>
  <sheetData>
    <row r="1" spans="2:42" ht="22.5" customHeight="1">
      <c r="B1" s="86" t="s">
        <v>8</v>
      </c>
      <c r="C1" s="244" t="s">
        <v>6</v>
      </c>
      <c r="D1" s="245"/>
      <c r="E1" s="245"/>
      <c r="F1" s="245"/>
      <c r="G1" s="245"/>
      <c r="H1" s="245"/>
      <c r="I1" s="245"/>
      <c r="J1" s="245"/>
      <c r="K1" s="245"/>
      <c r="M1" s="244" t="s">
        <v>37</v>
      </c>
      <c r="N1" s="245"/>
      <c r="O1" s="245"/>
      <c r="P1" s="245"/>
      <c r="Q1" s="245"/>
      <c r="R1" s="245"/>
      <c r="S1" s="245"/>
      <c r="T1" s="245"/>
      <c r="U1" s="245"/>
      <c r="W1" s="244" t="s">
        <v>38</v>
      </c>
      <c r="X1" s="245"/>
      <c r="Y1" s="245"/>
      <c r="Z1" s="245"/>
      <c r="AA1" s="245"/>
      <c r="AB1" s="245"/>
      <c r="AC1" s="245"/>
      <c r="AD1" s="245"/>
      <c r="AE1" s="245"/>
      <c r="AG1" s="244" t="s">
        <v>83</v>
      </c>
      <c r="AH1" s="245"/>
      <c r="AI1" s="245"/>
      <c r="AJ1" s="245"/>
      <c r="AK1" s="245"/>
      <c r="AL1" s="245"/>
      <c r="AM1" s="245"/>
      <c r="AN1" s="245"/>
      <c r="AO1" s="245"/>
      <c r="AP1" s="245"/>
    </row>
    <row r="2" spans="1:42" ht="36.75" customHeight="1" thickBot="1">
      <c r="A2" s="84" t="s">
        <v>0</v>
      </c>
      <c r="B2" s="87" t="str">
        <f>IF(DATOS!C2&gt;0,(DATOS!C2),"")</f>
        <v>1º ESO</v>
      </c>
      <c r="C2" s="242"/>
      <c r="D2" s="242"/>
      <c r="E2" s="242"/>
      <c r="F2" s="242"/>
      <c r="G2" s="242"/>
      <c r="H2" s="242"/>
      <c r="I2" s="242"/>
      <c r="J2" s="242"/>
      <c r="K2" s="242"/>
      <c r="L2" s="68"/>
      <c r="M2" s="242"/>
      <c r="N2" s="242"/>
      <c r="O2" s="242"/>
      <c r="P2" s="242"/>
      <c r="Q2" s="242"/>
      <c r="R2" s="242"/>
      <c r="S2" s="242"/>
      <c r="T2" s="242"/>
      <c r="U2" s="242"/>
      <c r="V2" s="68"/>
      <c r="W2" s="242"/>
      <c r="X2" s="242"/>
      <c r="Y2" s="242"/>
      <c r="Z2" s="242"/>
      <c r="AA2" s="242"/>
      <c r="AB2" s="246"/>
      <c r="AC2" s="246"/>
      <c r="AD2" s="246"/>
      <c r="AE2" s="246"/>
      <c r="AG2" s="248"/>
      <c r="AH2" s="248"/>
      <c r="AI2" s="248"/>
      <c r="AJ2" s="248"/>
      <c r="AK2" s="248"/>
      <c r="AL2" s="248"/>
      <c r="AM2" s="248"/>
      <c r="AN2" s="248"/>
      <c r="AO2" s="248"/>
      <c r="AP2" s="67"/>
    </row>
    <row r="3" spans="1:44" ht="150.75" customHeight="1">
      <c r="A3" s="82"/>
      <c r="B3" s="88" t="str">
        <f>IF(DATOS!B2&gt;0,(DATOS!B2),"")</f>
        <v>ALUMNADO</v>
      </c>
      <c r="C3" s="243"/>
      <c r="D3" s="243"/>
      <c r="E3" s="243"/>
      <c r="F3" s="243"/>
      <c r="G3" s="243"/>
      <c r="H3" s="243"/>
      <c r="I3" s="243"/>
      <c r="J3" s="243"/>
      <c r="K3" s="243"/>
      <c r="L3" s="160"/>
      <c r="M3" s="243"/>
      <c r="N3" s="243"/>
      <c r="O3" s="243"/>
      <c r="P3" s="243"/>
      <c r="Q3" s="243"/>
      <c r="R3" s="243"/>
      <c r="S3" s="243"/>
      <c r="T3" s="243"/>
      <c r="U3" s="243"/>
      <c r="V3" s="160"/>
      <c r="W3" s="243"/>
      <c r="X3" s="243"/>
      <c r="Y3" s="243"/>
      <c r="Z3" s="243"/>
      <c r="AA3" s="243"/>
      <c r="AB3" s="247"/>
      <c r="AC3" s="247"/>
      <c r="AD3" s="247"/>
      <c r="AE3" s="247"/>
      <c r="AF3" s="161"/>
      <c r="AG3" s="249"/>
      <c r="AH3" s="249"/>
      <c r="AI3" s="249"/>
      <c r="AJ3" s="249"/>
      <c r="AK3" s="249"/>
      <c r="AL3" s="249"/>
      <c r="AM3" s="249"/>
      <c r="AN3" s="249"/>
      <c r="AO3" s="249"/>
      <c r="AP3" s="67"/>
      <c r="AQ3" s="101" t="s">
        <v>11</v>
      </c>
      <c r="AR3" s="102" t="s">
        <v>78</v>
      </c>
    </row>
    <row r="4" spans="1:44" ht="15">
      <c r="A4" s="162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61" t="e">
        <f>AVERAGE(C4:K4)</f>
        <v>#DIV/0!</v>
      </c>
      <c r="M4" s="1"/>
      <c r="N4" s="1"/>
      <c r="O4" s="1"/>
      <c r="P4" s="1"/>
      <c r="Q4" s="1"/>
      <c r="R4" s="1"/>
      <c r="S4" s="1"/>
      <c r="T4" s="1"/>
      <c r="U4" s="1"/>
      <c r="V4" s="161" t="e">
        <f>AVERAGE(M4:U4)</f>
        <v>#DIV/0!</v>
      </c>
      <c r="W4" s="1"/>
      <c r="X4" s="1"/>
      <c r="Y4" s="1"/>
      <c r="Z4" s="1"/>
      <c r="AA4" s="1"/>
      <c r="AB4" s="1"/>
      <c r="AC4" s="1"/>
      <c r="AD4" s="1"/>
      <c r="AE4" s="1"/>
      <c r="AF4" s="161" t="e">
        <f>AVERAGE(W4:AE4)</f>
        <v>#DIV/0!</v>
      </c>
      <c r="AG4" s="48" t="e">
        <f>AVERAGE(C4,M4,W4)</f>
        <v>#DIV/0!</v>
      </c>
      <c r="AH4" s="48" t="e">
        <f aca="true" t="shared" si="0" ref="AG4:AK19">AVERAGE(D4,N4,X4)</f>
        <v>#DIV/0!</v>
      </c>
      <c r="AI4" s="48" t="e">
        <f t="shared" si="0"/>
        <v>#DIV/0!</v>
      </c>
      <c r="AJ4" s="48" t="e">
        <f t="shared" si="0"/>
        <v>#DIV/0!</v>
      </c>
      <c r="AK4" s="48" t="e">
        <f t="shared" si="0"/>
        <v>#DIV/0!</v>
      </c>
      <c r="AL4" s="48"/>
      <c r="AM4" s="48"/>
      <c r="AN4" s="48"/>
      <c r="AO4" s="48"/>
      <c r="AP4" s="67" t="e">
        <f>AVERAGE(AG4:AO4)</f>
        <v>#DIV/0!</v>
      </c>
      <c r="AQ4" s="157"/>
      <c r="AR4" s="104" t="e">
        <f>AVERAGE(AP4,AQ4)</f>
        <v>#DIV/0!</v>
      </c>
    </row>
    <row r="5" spans="1:44" ht="15">
      <c r="A5" s="162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61" t="e">
        <f aca="true" t="shared" si="1" ref="L5:L33">AVERAGE(C5:K5)</f>
        <v>#DIV/0!</v>
      </c>
      <c r="M5" s="1"/>
      <c r="N5" s="1"/>
      <c r="O5" s="1"/>
      <c r="P5" s="1"/>
      <c r="Q5" s="1"/>
      <c r="R5" s="1"/>
      <c r="S5" s="1"/>
      <c r="T5" s="1"/>
      <c r="U5" s="1"/>
      <c r="V5" s="161" t="e">
        <f>AVERAGE(M5:U5)</f>
        <v>#DIV/0!</v>
      </c>
      <c r="W5" s="1"/>
      <c r="X5" s="1"/>
      <c r="Y5" s="1"/>
      <c r="Z5" s="1"/>
      <c r="AA5" s="1"/>
      <c r="AB5" s="1"/>
      <c r="AC5" s="1"/>
      <c r="AD5" s="1"/>
      <c r="AE5" s="1"/>
      <c r="AF5" s="161" t="e">
        <f>AVERAGE(W5:AE5)</f>
        <v>#DIV/0!</v>
      </c>
      <c r="AG5" s="48" t="e">
        <f t="shared" si="0"/>
        <v>#DIV/0!</v>
      </c>
      <c r="AH5" s="48" t="e">
        <f t="shared" si="0"/>
        <v>#DIV/0!</v>
      </c>
      <c r="AI5" s="48" t="e">
        <f t="shared" si="0"/>
        <v>#DIV/0!</v>
      </c>
      <c r="AJ5" s="48" t="e">
        <f t="shared" si="0"/>
        <v>#DIV/0!</v>
      </c>
      <c r="AK5" s="48" t="e">
        <f t="shared" si="0"/>
        <v>#DIV/0!</v>
      </c>
      <c r="AL5" s="48"/>
      <c r="AM5" s="48"/>
      <c r="AN5" s="48"/>
      <c r="AO5" s="48"/>
      <c r="AP5" s="67" t="e">
        <f aca="true" t="shared" si="2" ref="AP5:AP33">AVERAGE(AG5:AO5)</f>
        <v>#DIV/0!</v>
      </c>
      <c r="AQ5" s="157"/>
      <c r="AR5" s="104" t="e">
        <f aca="true" t="shared" si="3" ref="AR5:AR33">AVERAGE(AP5,AQ5)</f>
        <v>#DIV/0!</v>
      </c>
    </row>
    <row r="6" spans="1:44" ht="15">
      <c r="A6" s="162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61" t="e">
        <f t="shared" si="1"/>
        <v>#DIV/0!</v>
      </c>
      <c r="M6" s="1"/>
      <c r="N6" s="1"/>
      <c r="O6" s="1"/>
      <c r="P6" s="1"/>
      <c r="Q6" s="1"/>
      <c r="R6" s="1"/>
      <c r="S6" s="1"/>
      <c r="T6" s="1"/>
      <c r="U6" s="1"/>
      <c r="V6" s="161" t="e">
        <f aca="true" t="shared" si="4" ref="V6:V33">AVERAGE(M6:U6)</f>
        <v>#DIV/0!</v>
      </c>
      <c r="W6" s="1"/>
      <c r="X6" s="1"/>
      <c r="Y6" s="1"/>
      <c r="Z6" s="1"/>
      <c r="AA6" s="1"/>
      <c r="AB6" s="1"/>
      <c r="AC6" s="1"/>
      <c r="AD6" s="1"/>
      <c r="AE6" s="1"/>
      <c r="AF6" s="161" t="e">
        <f aca="true" t="shared" si="5" ref="AF6:AF33">AVERAGE(W6:AE6)</f>
        <v>#DIV/0!</v>
      </c>
      <c r="AG6" s="48" t="e">
        <f t="shared" si="0"/>
        <v>#DIV/0!</v>
      </c>
      <c r="AH6" s="48" t="e">
        <f t="shared" si="0"/>
        <v>#DIV/0!</v>
      </c>
      <c r="AI6" s="48" t="e">
        <f t="shared" si="0"/>
        <v>#DIV/0!</v>
      </c>
      <c r="AJ6" s="48" t="e">
        <f t="shared" si="0"/>
        <v>#DIV/0!</v>
      </c>
      <c r="AK6" s="48" t="e">
        <f t="shared" si="0"/>
        <v>#DIV/0!</v>
      </c>
      <c r="AL6" s="48"/>
      <c r="AM6" s="48"/>
      <c r="AN6" s="48"/>
      <c r="AO6" s="48"/>
      <c r="AP6" s="67" t="e">
        <f t="shared" si="2"/>
        <v>#DIV/0!</v>
      </c>
      <c r="AQ6" s="157"/>
      <c r="AR6" s="104" t="e">
        <f t="shared" si="3"/>
        <v>#DIV/0!</v>
      </c>
    </row>
    <row r="7" spans="1:44" ht="15">
      <c r="A7" s="162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61" t="e">
        <f t="shared" si="1"/>
        <v>#DIV/0!</v>
      </c>
      <c r="M7" s="1"/>
      <c r="N7" s="1"/>
      <c r="O7" s="1"/>
      <c r="P7" s="1"/>
      <c r="Q7" s="1"/>
      <c r="R7" s="1"/>
      <c r="S7" s="1"/>
      <c r="T7" s="1"/>
      <c r="U7" s="1"/>
      <c r="V7" s="161" t="e">
        <f t="shared" si="4"/>
        <v>#DIV/0!</v>
      </c>
      <c r="W7" s="1"/>
      <c r="X7" s="1"/>
      <c r="Y7" s="1"/>
      <c r="Z7" s="1"/>
      <c r="AA7" s="1"/>
      <c r="AB7" s="1"/>
      <c r="AC7" s="1"/>
      <c r="AD7" s="1"/>
      <c r="AE7" s="1"/>
      <c r="AF7" s="161" t="e">
        <f t="shared" si="5"/>
        <v>#DIV/0!</v>
      </c>
      <c r="AG7" s="48" t="e">
        <f t="shared" si="0"/>
        <v>#DIV/0!</v>
      </c>
      <c r="AH7" s="48" t="e">
        <f t="shared" si="0"/>
        <v>#DIV/0!</v>
      </c>
      <c r="AI7" s="48" t="e">
        <f t="shared" si="0"/>
        <v>#DIV/0!</v>
      </c>
      <c r="AJ7" s="48" t="e">
        <f t="shared" si="0"/>
        <v>#DIV/0!</v>
      </c>
      <c r="AK7" s="48" t="e">
        <f t="shared" si="0"/>
        <v>#DIV/0!</v>
      </c>
      <c r="AL7" s="48"/>
      <c r="AM7" s="48"/>
      <c r="AN7" s="48"/>
      <c r="AO7" s="48"/>
      <c r="AP7" s="67" t="e">
        <f t="shared" si="2"/>
        <v>#DIV/0!</v>
      </c>
      <c r="AQ7" s="157"/>
      <c r="AR7" s="104" t="e">
        <f t="shared" si="3"/>
        <v>#DIV/0!</v>
      </c>
    </row>
    <row r="8" spans="1:44" ht="15">
      <c r="A8" s="162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61" t="e">
        <f t="shared" si="1"/>
        <v>#DIV/0!</v>
      </c>
      <c r="M8" s="1"/>
      <c r="N8" s="1"/>
      <c r="O8" s="1"/>
      <c r="P8" s="1"/>
      <c r="Q8" s="1"/>
      <c r="R8" s="1"/>
      <c r="S8" s="1"/>
      <c r="T8" s="1"/>
      <c r="U8" s="1"/>
      <c r="V8" s="161" t="e">
        <f t="shared" si="4"/>
        <v>#DIV/0!</v>
      </c>
      <c r="W8" s="1"/>
      <c r="X8" s="1"/>
      <c r="Y8" s="1"/>
      <c r="Z8" s="1"/>
      <c r="AA8" s="1"/>
      <c r="AB8" s="1"/>
      <c r="AC8" s="1"/>
      <c r="AD8" s="1"/>
      <c r="AE8" s="1"/>
      <c r="AF8" s="161" t="e">
        <f t="shared" si="5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/>
      <c r="AM8" s="48"/>
      <c r="AN8" s="48"/>
      <c r="AO8" s="48"/>
      <c r="AP8" s="67" t="e">
        <f t="shared" si="2"/>
        <v>#DIV/0!</v>
      </c>
      <c r="AQ8" s="157"/>
      <c r="AR8" s="104" t="e">
        <f t="shared" si="3"/>
        <v>#DIV/0!</v>
      </c>
    </row>
    <row r="9" spans="1:44" ht="15">
      <c r="A9" s="162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61" t="e">
        <f t="shared" si="1"/>
        <v>#DIV/0!</v>
      </c>
      <c r="M9" s="1"/>
      <c r="N9" s="1"/>
      <c r="O9" s="1"/>
      <c r="P9" s="1"/>
      <c r="Q9" s="1"/>
      <c r="R9" s="1"/>
      <c r="S9" s="1"/>
      <c r="T9" s="1"/>
      <c r="U9" s="1"/>
      <c r="V9" s="161" t="e">
        <f t="shared" si="4"/>
        <v>#DIV/0!</v>
      </c>
      <c r="W9" s="1"/>
      <c r="X9" s="1"/>
      <c r="Y9" s="1"/>
      <c r="Z9" s="1"/>
      <c r="AA9" s="1"/>
      <c r="AB9" s="1"/>
      <c r="AC9" s="1"/>
      <c r="AD9" s="1"/>
      <c r="AE9" s="1"/>
      <c r="AF9" s="161" t="e">
        <f t="shared" si="5"/>
        <v>#DIV/0!</v>
      </c>
      <c r="AG9" s="48" t="e">
        <f t="shared" si="0"/>
        <v>#DIV/0!</v>
      </c>
      <c r="AH9" s="48" t="e">
        <f t="shared" si="0"/>
        <v>#DIV/0!</v>
      </c>
      <c r="AI9" s="48" t="e">
        <f t="shared" si="0"/>
        <v>#DIV/0!</v>
      </c>
      <c r="AJ9" s="48" t="e">
        <f t="shared" si="0"/>
        <v>#DIV/0!</v>
      </c>
      <c r="AK9" s="48" t="e">
        <f t="shared" si="0"/>
        <v>#DIV/0!</v>
      </c>
      <c r="AL9" s="48"/>
      <c r="AM9" s="48"/>
      <c r="AN9" s="48"/>
      <c r="AO9" s="48"/>
      <c r="AP9" s="67" t="e">
        <f t="shared" si="2"/>
        <v>#DIV/0!</v>
      </c>
      <c r="AQ9" s="157"/>
      <c r="AR9" s="104" t="e">
        <f t="shared" si="3"/>
        <v>#DIV/0!</v>
      </c>
    </row>
    <row r="10" spans="1:44" ht="15">
      <c r="A10" s="162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61" t="e">
        <f t="shared" si="1"/>
        <v>#DIV/0!</v>
      </c>
      <c r="M10" s="1"/>
      <c r="N10" s="1"/>
      <c r="O10" s="1"/>
      <c r="P10" s="1"/>
      <c r="Q10" s="1"/>
      <c r="R10" s="1"/>
      <c r="S10" s="1"/>
      <c r="T10" s="1"/>
      <c r="U10" s="1"/>
      <c r="V10" s="161" t="e">
        <f t="shared" si="4"/>
        <v>#DIV/0!</v>
      </c>
      <c r="W10" s="1"/>
      <c r="X10" s="1"/>
      <c r="Y10" s="1"/>
      <c r="Z10" s="1"/>
      <c r="AA10" s="1"/>
      <c r="AB10" s="1"/>
      <c r="AC10" s="1"/>
      <c r="AD10" s="1"/>
      <c r="AE10" s="1"/>
      <c r="AF10" s="161" t="e">
        <f t="shared" si="5"/>
        <v>#DIV/0!</v>
      </c>
      <c r="AG10" s="48" t="e">
        <f t="shared" si="0"/>
        <v>#DIV/0!</v>
      </c>
      <c r="AH10" s="48" t="e">
        <f t="shared" si="0"/>
        <v>#DIV/0!</v>
      </c>
      <c r="AI10" s="48" t="e">
        <f t="shared" si="0"/>
        <v>#DIV/0!</v>
      </c>
      <c r="AJ10" s="48" t="e">
        <f t="shared" si="0"/>
        <v>#DIV/0!</v>
      </c>
      <c r="AK10" s="48" t="e">
        <f t="shared" si="0"/>
        <v>#DIV/0!</v>
      </c>
      <c r="AL10" s="48"/>
      <c r="AM10" s="48"/>
      <c r="AN10" s="48"/>
      <c r="AO10" s="48"/>
      <c r="AP10" s="67" t="e">
        <f t="shared" si="2"/>
        <v>#DIV/0!</v>
      </c>
      <c r="AQ10" s="157"/>
      <c r="AR10" s="104" t="e">
        <f t="shared" si="3"/>
        <v>#DIV/0!</v>
      </c>
    </row>
    <row r="11" spans="1:44" ht="15">
      <c r="A11" s="162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61" t="e">
        <f t="shared" si="1"/>
        <v>#DIV/0!</v>
      </c>
      <c r="M11" s="1"/>
      <c r="N11" s="1"/>
      <c r="O11" s="1"/>
      <c r="P11" s="1"/>
      <c r="Q11" s="1"/>
      <c r="R11" s="1"/>
      <c r="S11" s="1"/>
      <c r="T11" s="1"/>
      <c r="U11" s="1"/>
      <c r="V11" s="161" t="e">
        <f t="shared" si="4"/>
        <v>#DIV/0!</v>
      </c>
      <c r="W11" s="1"/>
      <c r="X11" s="1"/>
      <c r="Y11" s="1"/>
      <c r="Z11" s="1"/>
      <c r="AA11" s="1"/>
      <c r="AB11" s="1"/>
      <c r="AC11" s="1"/>
      <c r="AD11" s="1"/>
      <c r="AE11" s="1"/>
      <c r="AF11" s="161" t="e">
        <f t="shared" si="5"/>
        <v>#DIV/0!</v>
      </c>
      <c r="AG11" s="48" t="e">
        <f t="shared" si="0"/>
        <v>#DIV/0!</v>
      </c>
      <c r="AH11" s="48" t="e">
        <f t="shared" si="0"/>
        <v>#DIV/0!</v>
      </c>
      <c r="AI11" s="48" t="e">
        <f t="shared" si="0"/>
        <v>#DIV/0!</v>
      </c>
      <c r="AJ11" s="48" t="e">
        <f t="shared" si="0"/>
        <v>#DIV/0!</v>
      </c>
      <c r="AK11" s="48" t="e">
        <f t="shared" si="0"/>
        <v>#DIV/0!</v>
      </c>
      <c r="AL11" s="48"/>
      <c r="AM11" s="48"/>
      <c r="AN11" s="48"/>
      <c r="AO11" s="48"/>
      <c r="AP11" s="67" t="e">
        <f t="shared" si="2"/>
        <v>#DIV/0!</v>
      </c>
      <c r="AQ11" s="157"/>
      <c r="AR11" s="104" t="e">
        <f t="shared" si="3"/>
        <v>#DIV/0!</v>
      </c>
    </row>
    <row r="12" spans="1:44" ht="15">
      <c r="A12" s="162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61" t="e">
        <f t="shared" si="1"/>
        <v>#DIV/0!</v>
      </c>
      <c r="M12" s="1"/>
      <c r="N12" s="1"/>
      <c r="O12" s="1"/>
      <c r="P12" s="1"/>
      <c r="Q12" s="1"/>
      <c r="R12" s="1"/>
      <c r="S12" s="1"/>
      <c r="T12" s="1"/>
      <c r="U12" s="1"/>
      <c r="V12" s="161" t="e">
        <f t="shared" si="4"/>
        <v>#DIV/0!</v>
      </c>
      <c r="W12" s="1"/>
      <c r="X12" s="1"/>
      <c r="Y12" s="1"/>
      <c r="Z12" s="1"/>
      <c r="AA12" s="1"/>
      <c r="AB12" s="1"/>
      <c r="AC12" s="1"/>
      <c r="AD12" s="1"/>
      <c r="AE12" s="1"/>
      <c r="AF12" s="161" t="e">
        <f t="shared" si="5"/>
        <v>#DIV/0!</v>
      </c>
      <c r="AG12" s="48" t="e">
        <f t="shared" si="0"/>
        <v>#DIV/0!</v>
      </c>
      <c r="AH12" s="48" t="e">
        <f t="shared" si="0"/>
        <v>#DIV/0!</v>
      </c>
      <c r="AI12" s="48" t="e">
        <f t="shared" si="0"/>
        <v>#DIV/0!</v>
      </c>
      <c r="AJ12" s="48" t="e">
        <f t="shared" si="0"/>
        <v>#DIV/0!</v>
      </c>
      <c r="AK12" s="48" t="e">
        <f t="shared" si="0"/>
        <v>#DIV/0!</v>
      </c>
      <c r="AL12" s="48"/>
      <c r="AM12" s="48"/>
      <c r="AN12" s="48"/>
      <c r="AO12" s="48"/>
      <c r="AP12" s="67" t="e">
        <f t="shared" si="2"/>
        <v>#DIV/0!</v>
      </c>
      <c r="AQ12" s="157"/>
      <c r="AR12" s="104" t="e">
        <f t="shared" si="3"/>
        <v>#DIV/0!</v>
      </c>
    </row>
    <row r="13" spans="1:44" ht="15">
      <c r="A13" s="162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61" t="e">
        <f t="shared" si="1"/>
        <v>#DIV/0!</v>
      </c>
      <c r="M13" s="1"/>
      <c r="N13" s="1"/>
      <c r="O13" s="1"/>
      <c r="P13" s="1"/>
      <c r="Q13" s="1"/>
      <c r="R13" s="1"/>
      <c r="S13" s="1"/>
      <c r="T13" s="1"/>
      <c r="U13" s="1"/>
      <c r="V13" s="161" t="e">
        <f t="shared" si="4"/>
        <v>#DIV/0!</v>
      </c>
      <c r="W13" s="1"/>
      <c r="X13" s="1"/>
      <c r="Y13" s="1"/>
      <c r="Z13" s="1"/>
      <c r="AA13" s="1"/>
      <c r="AB13" s="1"/>
      <c r="AC13" s="1"/>
      <c r="AD13" s="1"/>
      <c r="AE13" s="1"/>
      <c r="AF13" s="161" t="e">
        <f t="shared" si="5"/>
        <v>#DIV/0!</v>
      </c>
      <c r="AG13" s="48" t="e">
        <f t="shared" si="0"/>
        <v>#DIV/0!</v>
      </c>
      <c r="AH13" s="48" t="e">
        <f t="shared" si="0"/>
        <v>#DIV/0!</v>
      </c>
      <c r="AI13" s="48" t="e">
        <f t="shared" si="0"/>
        <v>#DIV/0!</v>
      </c>
      <c r="AJ13" s="48" t="e">
        <f t="shared" si="0"/>
        <v>#DIV/0!</v>
      </c>
      <c r="AK13" s="48" t="e">
        <f t="shared" si="0"/>
        <v>#DIV/0!</v>
      </c>
      <c r="AL13" s="48"/>
      <c r="AM13" s="48"/>
      <c r="AN13" s="48"/>
      <c r="AO13" s="48"/>
      <c r="AP13" s="67" t="e">
        <f t="shared" si="2"/>
        <v>#DIV/0!</v>
      </c>
      <c r="AQ13" s="157"/>
      <c r="AR13" s="104" t="e">
        <f t="shared" si="3"/>
        <v>#DIV/0!</v>
      </c>
    </row>
    <row r="14" spans="1:44" ht="15">
      <c r="A14" s="162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61" t="e">
        <f t="shared" si="1"/>
        <v>#DIV/0!</v>
      </c>
      <c r="M14" s="1"/>
      <c r="N14" s="1"/>
      <c r="O14" s="1"/>
      <c r="P14" s="1"/>
      <c r="Q14" s="1"/>
      <c r="R14" s="1"/>
      <c r="S14" s="1"/>
      <c r="T14" s="1"/>
      <c r="U14" s="1"/>
      <c r="V14" s="161" t="e">
        <f t="shared" si="4"/>
        <v>#DIV/0!</v>
      </c>
      <c r="W14" s="1"/>
      <c r="X14" s="1"/>
      <c r="Y14" s="1"/>
      <c r="Z14" s="1"/>
      <c r="AA14" s="1"/>
      <c r="AB14" s="1"/>
      <c r="AC14" s="1"/>
      <c r="AD14" s="1"/>
      <c r="AE14" s="1"/>
      <c r="AF14" s="161" t="e">
        <f t="shared" si="5"/>
        <v>#DIV/0!</v>
      </c>
      <c r="AG14" s="48" t="e">
        <f t="shared" si="0"/>
        <v>#DIV/0!</v>
      </c>
      <c r="AH14" s="48" t="e">
        <f t="shared" si="0"/>
        <v>#DIV/0!</v>
      </c>
      <c r="AI14" s="48" t="e">
        <f t="shared" si="0"/>
        <v>#DIV/0!</v>
      </c>
      <c r="AJ14" s="48" t="e">
        <f t="shared" si="0"/>
        <v>#DIV/0!</v>
      </c>
      <c r="AK14" s="48" t="e">
        <f t="shared" si="0"/>
        <v>#DIV/0!</v>
      </c>
      <c r="AL14" s="48"/>
      <c r="AM14" s="48"/>
      <c r="AN14" s="48"/>
      <c r="AO14" s="48"/>
      <c r="AP14" s="67" t="e">
        <f t="shared" si="2"/>
        <v>#DIV/0!</v>
      </c>
      <c r="AQ14" s="157"/>
      <c r="AR14" s="104" t="e">
        <f t="shared" si="3"/>
        <v>#DIV/0!</v>
      </c>
    </row>
    <row r="15" spans="1:44" ht="15">
      <c r="A15" s="162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61" t="e">
        <f t="shared" si="1"/>
        <v>#DIV/0!</v>
      </c>
      <c r="M15" s="1"/>
      <c r="N15" s="1"/>
      <c r="O15" s="1"/>
      <c r="P15" s="1"/>
      <c r="Q15" s="1"/>
      <c r="R15" s="1"/>
      <c r="S15" s="1"/>
      <c r="T15" s="1"/>
      <c r="U15" s="1"/>
      <c r="V15" s="161" t="e">
        <f t="shared" si="4"/>
        <v>#DIV/0!</v>
      </c>
      <c r="W15" s="1"/>
      <c r="X15" s="1"/>
      <c r="Y15" s="1"/>
      <c r="Z15" s="1"/>
      <c r="AA15" s="1"/>
      <c r="AB15" s="1"/>
      <c r="AC15" s="1"/>
      <c r="AD15" s="1"/>
      <c r="AE15" s="1"/>
      <c r="AF15" s="161" t="e">
        <f t="shared" si="5"/>
        <v>#DIV/0!</v>
      </c>
      <c r="AG15" s="48" t="e">
        <f t="shared" si="0"/>
        <v>#DIV/0!</v>
      </c>
      <c r="AH15" s="48" t="e">
        <f t="shared" si="0"/>
        <v>#DIV/0!</v>
      </c>
      <c r="AI15" s="48" t="e">
        <f t="shared" si="0"/>
        <v>#DIV/0!</v>
      </c>
      <c r="AJ15" s="48" t="e">
        <f t="shared" si="0"/>
        <v>#DIV/0!</v>
      </c>
      <c r="AK15" s="48" t="e">
        <f t="shared" si="0"/>
        <v>#DIV/0!</v>
      </c>
      <c r="AL15" s="48"/>
      <c r="AM15" s="48"/>
      <c r="AN15" s="48"/>
      <c r="AO15" s="48"/>
      <c r="AP15" s="67" t="e">
        <f t="shared" si="2"/>
        <v>#DIV/0!</v>
      </c>
      <c r="AQ15" s="157"/>
      <c r="AR15" s="104" t="e">
        <f t="shared" si="3"/>
        <v>#DIV/0!</v>
      </c>
    </row>
    <row r="16" spans="1:44" ht="15">
      <c r="A16" s="162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61" t="e">
        <f t="shared" si="1"/>
        <v>#DIV/0!</v>
      </c>
      <c r="M16" s="1"/>
      <c r="N16" s="1"/>
      <c r="O16" s="1"/>
      <c r="P16" s="1"/>
      <c r="Q16" s="1"/>
      <c r="R16" s="1"/>
      <c r="S16" s="1"/>
      <c r="T16" s="1"/>
      <c r="U16" s="1"/>
      <c r="V16" s="161" t="e">
        <f t="shared" si="4"/>
        <v>#DIV/0!</v>
      </c>
      <c r="W16" s="1"/>
      <c r="X16" s="1"/>
      <c r="Y16" s="1"/>
      <c r="Z16" s="1"/>
      <c r="AA16" s="1"/>
      <c r="AB16" s="1"/>
      <c r="AC16" s="1"/>
      <c r="AD16" s="1"/>
      <c r="AE16" s="1"/>
      <c r="AF16" s="161" t="e">
        <f t="shared" si="5"/>
        <v>#DIV/0!</v>
      </c>
      <c r="AG16" s="48" t="e">
        <f t="shared" si="0"/>
        <v>#DIV/0!</v>
      </c>
      <c r="AH16" s="48" t="e">
        <f t="shared" si="0"/>
        <v>#DIV/0!</v>
      </c>
      <c r="AI16" s="48" t="e">
        <f t="shared" si="0"/>
        <v>#DIV/0!</v>
      </c>
      <c r="AJ16" s="48" t="e">
        <f t="shared" si="0"/>
        <v>#DIV/0!</v>
      </c>
      <c r="AK16" s="48" t="e">
        <f t="shared" si="0"/>
        <v>#DIV/0!</v>
      </c>
      <c r="AL16" s="48"/>
      <c r="AM16" s="48"/>
      <c r="AN16" s="48"/>
      <c r="AO16" s="48"/>
      <c r="AP16" s="67" t="e">
        <f t="shared" si="2"/>
        <v>#DIV/0!</v>
      </c>
      <c r="AQ16" s="157"/>
      <c r="AR16" s="104" t="e">
        <f t="shared" si="3"/>
        <v>#DIV/0!</v>
      </c>
    </row>
    <row r="17" spans="1:44" ht="15">
      <c r="A17" s="162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61" t="e">
        <f t="shared" si="1"/>
        <v>#DIV/0!</v>
      </c>
      <c r="M17" s="1"/>
      <c r="N17" s="1"/>
      <c r="O17" s="1"/>
      <c r="P17" s="1"/>
      <c r="Q17" s="1"/>
      <c r="R17" s="1"/>
      <c r="S17" s="1"/>
      <c r="T17" s="1"/>
      <c r="U17" s="1"/>
      <c r="V17" s="161" t="e">
        <f t="shared" si="4"/>
        <v>#DIV/0!</v>
      </c>
      <c r="W17" s="1"/>
      <c r="X17" s="1"/>
      <c r="Y17" s="1"/>
      <c r="Z17" s="1"/>
      <c r="AA17" s="1"/>
      <c r="AB17" s="1"/>
      <c r="AC17" s="1"/>
      <c r="AD17" s="1"/>
      <c r="AE17" s="1"/>
      <c r="AF17" s="161" t="e">
        <f t="shared" si="5"/>
        <v>#DIV/0!</v>
      </c>
      <c r="AG17" s="48" t="e">
        <f t="shared" si="0"/>
        <v>#DIV/0!</v>
      </c>
      <c r="AH17" s="48" t="e">
        <f t="shared" si="0"/>
        <v>#DIV/0!</v>
      </c>
      <c r="AI17" s="48" t="e">
        <f t="shared" si="0"/>
        <v>#DIV/0!</v>
      </c>
      <c r="AJ17" s="48" t="e">
        <f t="shared" si="0"/>
        <v>#DIV/0!</v>
      </c>
      <c r="AK17" s="48" t="e">
        <f t="shared" si="0"/>
        <v>#DIV/0!</v>
      </c>
      <c r="AL17" s="48"/>
      <c r="AM17" s="48"/>
      <c r="AN17" s="48"/>
      <c r="AO17" s="48"/>
      <c r="AP17" s="67" t="e">
        <f t="shared" si="2"/>
        <v>#DIV/0!</v>
      </c>
      <c r="AQ17" s="157"/>
      <c r="AR17" s="104" t="e">
        <f t="shared" si="3"/>
        <v>#DIV/0!</v>
      </c>
    </row>
    <row r="18" spans="1:44" ht="15">
      <c r="A18" s="162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61" t="e">
        <f t="shared" si="1"/>
        <v>#DIV/0!</v>
      </c>
      <c r="M18" s="1"/>
      <c r="N18" s="1"/>
      <c r="O18" s="1"/>
      <c r="P18" s="1"/>
      <c r="Q18" s="1"/>
      <c r="R18" s="1"/>
      <c r="S18" s="1"/>
      <c r="T18" s="1"/>
      <c r="U18" s="1"/>
      <c r="V18" s="161" t="e">
        <f t="shared" si="4"/>
        <v>#DIV/0!</v>
      </c>
      <c r="W18" s="1"/>
      <c r="X18" s="1"/>
      <c r="Y18" s="1"/>
      <c r="Z18" s="1"/>
      <c r="AA18" s="1"/>
      <c r="AB18" s="1"/>
      <c r="AC18" s="1"/>
      <c r="AD18" s="1"/>
      <c r="AE18" s="1"/>
      <c r="AF18" s="161" t="e">
        <f t="shared" si="5"/>
        <v>#DIV/0!</v>
      </c>
      <c r="AG18" s="48" t="e">
        <f t="shared" si="0"/>
        <v>#DIV/0!</v>
      </c>
      <c r="AH18" s="48" t="e">
        <f t="shared" si="0"/>
        <v>#DIV/0!</v>
      </c>
      <c r="AI18" s="48" t="e">
        <f t="shared" si="0"/>
        <v>#DIV/0!</v>
      </c>
      <c r="AJ18" s="48" t="e">
        <f t="shared" si="0"/>
        <v>#DIV/0!</v>
      </c>
      <c r="AK18" s="48" t="e">
        <f t="shared" si="0"/>
        <v>#DIV/0!</v>
      </c>
      <c r="AL18" s="48"/>
      <c r="AM18" s="48"/>
      <c r="AN18" s="48"/>
      <c r="AO18" s="48"/>
      <c r="AP18" s="67" t="e">
        <f t="shared" si="2"/>
        <v>#DIV/0!</v>
      </c>
      <c r="AQ18" s="157"/>
      <c r="AR18" s="104" t="e">
        <f t="shared" si="3"/>
        <v>#DIV/0!</v>
      </c>
    </row>
    <row r="19" spans="1:44" ht="15">
      <c r="A19" s="162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61" t="e">
        <f t="shared" si="1"/>
        <v>#DIV/0!</v>
      </c>
      <c r="M19" s="1"/>
      <c r="N19" s="1"/>
      <c r="O19" s="1"/>
      <c r="P19" s="1"/>
      <c r="Q19" s="1"/>
      <c r="R19" s="1"/>
      <c r="S19" s="1"/>
      <c r="T19" s="1"/>
      <c r="U19" s="1"/>
      <c r="V19" s="161" t="e">
        <f t="shared" si="4"/>
        <v>#DIV/0!</v>
      </c>
      <c r="W19" s="1"/>
      <c r="X19" s="1"/>
      <c r="Y19" s="1"/>
      <c r="Z19" s="1"/>
      <c r="AA19" s="1"/>
      <c r="AB19" s="1"/>
      <c r="AC19" s="1"/>
      <c r="AD19" s="1"/>
      <c r="AE19" s="1"/>
      <c r="AF19" s="161" t="e">
        <f t="shared" si="5"/>
        <v>#DIV/0!</v>
      </c>
      <c r="AG19" s="48" t="e">
        <f t="shared" si="0"/>
        <v>#DIV/0!</v>
      </c>
      <c r="AH19" s="48" t="e">
        <f t="shared" si="0"/>
        <v>#DIV/0!</v>
      </c>
      <c r="AI19" s="48" t="e">
        <f t="shared" si="0"/>
        <v>#DIV/0!</v>
      </c>
      <c r="AJ19" s="48" t="e">
        <f t="shared" si="0"/>
        <v>#DIV/0!</v>
      </c>
      <c r="AK19" s="48" t="e">
        <f t="shared" si="0"/>
        <v>#DIV/0!</v>
      </c>
      <c r="AL19" s="48"/>
      <c r="AM19" s="48"/>
      <c r="AN19" s="48"/>
      <c r="AO19" s="48"/>
      <c r="AP19" s="67" t="e">
        <f t="shared" si="2"/>
        <v>#DIV/0!</v>
      </c>
      <c r="AQ19" s="157"/>
      <c r="AR19" s="104" t="e">
        <f t="shared" si="3"/>
        <v>#DIV/0!</v>
      </c>
    </row>
    <row r="20" spans="1:44" ht="15">
      <c r="A20" s="162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61" t="e">
        <f t="shared" si="1"/>
        <v>#DIV/0!</v>
      </c>
      <c r="M20" s="1"/>
      <c r="N20" s="1"/>
      <c r="O20" s="1"/>
      <c r="P20" s="1"/>
      <c r="Q20" s="1"/>
      <c r="R20" s="1"/>
      <c r="S20" s="1"/>
      <c r="T20" s="1"/>
      <c r="U20" s="1"/>
      <c r="V20" s="161" t="e">
        <f t="shared" si="4"/>
        <v>#DIV/0!</v>
      </c>
      <c r="W20" s="1"/>
      <c r="X20" s="1"/>
      <c r="Y20" s="1"/>
      <c r="Z20" s="1"/>
      <c r="AA20" s="1"/>
      <c r="AB20" s="1"/>
      <c r="AC20" s="1"/>
      <c r="AD20" s="1"/>
      <c r="AE20" s="1"/>
      <c r="AF20" s="161" t="e">
        <f t="shared" si="5"/>
        <v>#DIV/0!</v>
      </c>
      <c r="AG20" s="48" t="e">
        <f aca="true" t="shared" si="6" ref="AG20:AG33">AVERAGE(C20,M20,W20)</f>
        <v>#DIV/0!</v>
      </c>
      <c r="AH20" s="48" t="e">
        <f aca="true" t="shared" si="7" ref="AH20:AH33">AVERAGE(D20,N20,X20)</f>
        <v>#DIV/0!</v>
      </c>
      <c r="AI20" s="48" t="e">
        <f aca="true" t="shared" si="8" ref="AI20:AI33">AVERAGE(E20,O20,Y20)</f>
        <v>#DIV/0!</v>
      </c>
      <c r="AJ20" s="48" t="e">
        <f aca="true" t="shared" si="9" ref="AJ20:AJ33">AVERAGE(F20,P20,Z20)</f>
        <v>#DIV/0!</v>
      </c>
      <c r="AK20" s="48" t="e">
        <f aca="true" t="shared" si="10" ref="AK20:AK33">AVERAGE(G20,Q20,AA20)</f>
        <v>#DIV/0!</v>
      </c>
      <c r="AL20" s="48"/>
      <c r="AM20" s="48"/>
      <c r="AN20" s="48"/>
      <c r="AO20" s="48"/>
      <c r="AP20" s="67" t="e">
        <f t="shared" si="2"/>
        <v>#DIV/0!</v>
      </c>
      <c r="AQ20" s="157"/>
      <c r="AR20" s="104" t="e">
        <f t="shared" si="3"/>
        <v>#DIV/0!</v>
      </c>
    </row>
    <row r="21" spans="1:44" ht="15">
      <c r="A21" s="162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61" t="e">
        <f t="shared" si="1"/>
        <v>#DIV/0!</v>
      </c>
      <c r="M21" s="1"/>
      <c r="N21" s="1"/>
      <c r="O21" s="1"/>
      <c r="P21" s="1"/>
      <c r="Q21" s="1"/>
      <c r="R21" s="1"/>
      <c r="S21" s="1"/>
      <c r="T21" s="1"/>
      <c r="U21" s="1"/>
      <c r="V21" s="161" t="e">
        <f t="shared" si="4"/>
        <v>#DIV/0!</v>
      </c>
      <c r="W21" s="1"/>
      <c r="X21" s="1"/>
      <c r="Y21" s="1"/>
      <c r="Z21" s="1"/>
      <c r="AA21" s="1"/>
      <c r="AB21" s="1"/>
      <c r="AC21" s="1"/>
      <c r="AD21" s="1"/>
      <c r="AE21" s="1"/>
      <c r="AF21" s="161" t="e">
        <f t="shared" si="5"/>
        <v>#DIV/0!</v>
      </c>
      <c r="AG21" s="48" t="e">
        <f t="shared" si="6"/>
        <v>#DIV/0!</v>
      </c>
      <c r="AH21" s="48" t="e">
        <f t="shared" si="7"/>
        <v>#DIV/0!</v>
      </c>
      <c r="AI21" s="48" t="e">
        <f t="shared" si="8"/>
        <v>#DIV/0!</v>
      </c>
      <c r="AJ21" s="48" t="e">
        <f t="shared" si="9"/>
        <v>#DIV/0!</v>
      </c>
      <c r="AK21" s="48" t="e">
        <f t="shared" si="10"/>
        <v>#DIV/0!</v>
      </c>
      <c r="AL21" s="48"/>
      <c r="AM21" s="48"/>
      <c r="AN21" s="48"/>
      <c r="AO21" s="48"/>
      <c r="AP21" s="67" t="e">
        <f t="shared" si="2"/>
        <v>#DIV/0!</v>
      </c>
      <c r="AQ21" s="157"/>
      <c r="AR21" s="104" t="e">
        <f t="shared" si="3"/>
        <v>#DIV/0!</v>
      </c>
    </row>
    <row r="22" spans="1:44" ht="15">
      <c r="A22" s="162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61" t="e">
        <f t="shared" si="1"/>
        <v>#DIV/0!</v>
      </c>
      <c r="M22" s="1"/>
      <c r="N22" s="1"/>
      <c r="O22" s="1"/>
      <c r="P22" s="1"/>
      <c r="Q22" s="1"/>
      <c r="R22" s="1"/>
      <c r="S22" s="1"/>
      <c r="T22" s="1"/>
      <c r="U22" s="1"/>
      <c r="V22" s="161" t="e">
        <f t="shared" si="4"/>
        <v>#DIV/0!</v>
      </c>
      <c r="W22" s="1"/>
      <c r="X22" s="1"/>
      <c r="Y22" s="1"/>
      <c r="Z22" s="1"/>
      <c r="AA22" s="1"/>
      <c r="AB22" s="1"/>
      <c r="AC22" s="1"/>
      <c r="AD22" s="1"/>
      <c r="AE22" s="1"/>
      <c r="AF22" s="161" t="e">
        <f t="shared" si="5"/>
        <v>#DIV/0!</v>
      </c>
      <c r="AG22" s="48" t="e">
        <f t="shared" si="6"/>
        <v>#DIV/0!</v>
      </c>
      <c r="AH22" s="48" t="e">
        <f t="shared" si="7"/>
        <v>#DIV/0!</v>
      </c>
      <c r="AI22" s="48" t="e">
        <f t="shared" si="8"/>
        <v>#DIV/0!</v>
      </c>
      <c r="AJ22" s="48" t="e">
        <f t="shared" si="9"/>
        <v>#DIV/0!</v>
      </c>
      <c r="AK22" s="48" t="e">
        <f t="shared" si="10"/>
        <v>#DIV/0!</v>
      </c>
      <c r="AL22" s="48"/>
      <c r="AM22" s="48"/>
      <c r="AN22" s="48"/>
      <c r="AO22" s="48"/>
      <c r="AP22" s="67" t="e">
        <f t="shared" si="2"/>
        <v>#DIV/0!</v>
      </c>
      <c r="AQ22" s="157"/>
      <c r="AR22" s="104" t="e">
        <f t="shared" si="3"/>
        <v>#DIV/0!</v>
      </c>
    </row>
    <row r="23" spans="1:44" ht="15">
      <c r="A23" s="162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61" t="e">
        <f t="shared" si="1"/>
        <v>#DIV/0!</v>
      </c>
      <c r="M23" s="1"/>
      <c r="N23" s="1"/>
      <c r="O23" s="1"/>
      <c r="P23" s="1"/>
      <c r="Q23" s="1"/>
      <c r="R23" s="1"/>
      <c r="S23" s="1"/>
      <c r="T23" s="1"/>
      <c r="U23" s="1"/>
      <c r="V23" s="161" t="e">
        <f t="shared" si="4"/>
        <v>#DIV/0!</v>
      </c>
      <c r="W23" s="1"/>
      <c r="X23" s="1"/>
      <c r="Y23" s="1"/>
      <c r="Z23" s="1"/>
      <c r="AA23" s="1"/>
      <c r="AB23" s="1"/>
      <c r="AC23" s="1"/>
      <c r="AD23" s="1"/>
      <c r="AE23" s="1"/>
      <c r="AF23" s="161" t="e">
        <f t="shared" si="5"/>
        <v>#DIV/0!</v>
      </c>
      <c r="AG23" s="48" t="e">
        <f t="shared" si="6"/>
        <v>#DIV/0!</v>
      </c>
      <c r="AH23" s="48" t="e">
        <f t="shared" si="7"/>
        <v>#DIV/0!</v>
      </c>
      <c r="AI23" s="48" t="e">
        <f t="shared" si="8"/>
        <v>#DIV/0!</v>
      </c>
      <c r="AJ23" s="48" t="e">
        <f t="shared" si="9"/>
        <v>#DIV/0!</v>
      </c>
      <c r="AK23" s="48" t="e">
        <f t="shared" si="10"/>
        <v>#DIV/0!</v>
      </c>
      <c r="AL23" s="48"/>
      <c r="AM23" s="48"/>
      <c r="AN23" s="48"/>
      <c r="AO23" s="48"/>
      <c r="AP23" s="67" t="e">
        <f t="shared" si="2"/>
        <v>#DIV/0!</v>
      </c>
      <c r="AQ23" s="157"/>
      <c r="AR23" s="104" t="e">
        <f t="shared" si="3"/>
        <v>#DIV/0!</v>
      </c>
    </row>
    <row r="24" spans="1:44" ht="15">
      <c r="A24" s="162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61" t="e">
        <f t="shared" si="1"/>
        <v>#DIV/0!</v>
      </c>
      <c r="M24" s="1"/>
      <c r="N24" s="1"/>
      <c r="O24" s="1"/>
      <c r="P24" s="1"/>
      <c r="Q24" s="1"/>
      <c r="R24" s="1"/>
      <c r="S24" s="1"/>
      <c r="T24" s="1"/>
      <c r="U24" s="1"/>
      <c r="V24" s="161" t="e">
        <f t="shared" si="4"/>
        <v>#DIV/0!</v>
      </c>
      <c r="W24" s="1"/>
      <c r="X24" s="1"/>
      <c r="Y24" s="1"/>
      <c r="Z24" s="1"/>
      <c r="AA24" s="1"/>
      <c r="AB24" s="1"/>
      <c r="AC24" s="1"/>
      <c r="AD24" s="1"/>
      <c r="AE24" s="1"/>
      <c r="AF24" s="161" t="e">
        <f t="shared" si="5"/>
        <v>#DIV/0!</v>
      </c>
      <c r="AG24" s="48" t="e">
        <f t="shared" si="6"/>
        <v>#DIV/0!</v>
      </c>
      <c r="AH24" s="48" t="e">
        <f t="shared" si="7"/>
        <v>#DIV/0!</v>
      </c>
      <c r="AI24" s="48" t="e">
        <f t="shared" si="8"/>
        <v>#DIV/0!</v>
      </c>
      <c r="AJ24" s="48" t="e">
        <f t="shared" si="9"/>
        <v>#DIV/0!</v>
      </c>
      <c r="AK24" s="48" t="e">
        <f t="shared" si="10"/>
        <v>#DIV/0!</v>
      </c>
      <c r="AL24" s="48"/>
      <c r="AM24" s="48"/>
      <c r="AN24" s="48"/>
      <c r="AO24" s="48"/>
      <c r="AP24" s="67" t="e">
        <f t="shared" si="2"/>
        <v>#DIV/0!</v>
      </c>
      <c r="AQ24" s="157"/>
      <c r="AR24" s="104" t="e">
        <f t="shared" si="3"/>
        <v>#DIV/0!</v>
      </c>
    </row>
    <row r="25" spans="1:44" ht="15">
      <c r="A25" s="164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61" t="e">
        <f t="shared" si="1"/>
        <v>#DIV/0!</v>
      </c>
      <c r="M25" s="1"/>
      <c r="N25" s="1"/>
      <c r="O25" s="1"/>
      <c r="P25" s="1"/>
      <c r="Q25" s="1"/>
      <c r="R25" s="1"/>
      <c r="S25" s="1"/>
      <c r="T25" s="1"/>
      <c r="U25" s="1"/>
      <c r="V25" s="161" t="e">
        <f t="shared" si="4"/>
        <v>#DIV/0!</v>
      </c>
      <c r="W25" s="1"/>
      <c r="X25" s="1"/>
      <c r="Y25" s="1"/>
      <c r="Z25" s="1"/>
      <c r="AA25" s="1"/>
      <c r="AB25" s="1"/>
      <c r="AC25" s="1"/>
      <c r="AD25" s="1"/>
      <c r="AE25" s="1"/>
      <c r="AF25" s="161" t="e">
        <f t="shared" si="5"/>
        <v>#DIV/0!</v>
      </c>
      <c r="AG25" s="48" t="e">
        <f t="shared" si="6"/>
        <v>#DIV/0!</v>
      </c>
      <c r="AH25" s="48" t="e">
        <f t="shared" si="7"/>
        <v>#DIV/0!</v>
      </c>
      <c r="AI25" s="48" t="e">
        <f t="shared" si="8"/>
        <v>#DIV/0!</v>
      </c>
      <c r="AJ25" s="48" t="e">
        <f t="shared" si="9"/>
        <v>#DIV/0!</v>
      </c>
      <c r="AK25" s="48" t="e">
        <f t="shared" si="10"/>
        <v>#DIV/0!</v>
      </c>
      <c r="AL25" s="48"/>
      <c r="AM25" s="48"/>
      <c r="AN25" s="48"/>
      <c r="AO25" s="48"/>
      <c r="AP25" s="67" t="e">
        <f t="shared" si="2"/>
        <v>#DIV/0!</v>
      </c>
      <c r="AQ25" s="157"/>
      <c r="AR25" s="104" t="e">
        <f t="shared" si="3"/>
        <v>#DIV/0!</v>
      </c>
    </row>
    <row r="26" spans="1:44" ht="15">
      <c r="A26" s="164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61" t="e">
        <f t="shared" si="1"/>
        <v>#DIV/0!</v>
      </c>
      <c r="M26" s="1"/>
      <c r="N26" s="1"/>
      <c r="O26" s="1"/>
      <c r="P26" s="1"/>
      <c r="Q26" s="1"/>
      <c r="R26" s="1"/>
      <c r="S26" s="1"/>
      <c r="T26" s="1"/>
      <c r="U26" s="1"/>
      <c r="V26" s="161" t="e">
        <f t="shared" si="4"/>
        <v>#DIV/0!</v>
      </c>
      <c r="W26" s="1"/>
      <c r="X26" s="1"/>
      <c r="Y26" s="1"/>
      <c r="Z26" s="1"/>
      <c r="AA26" s="1"/>
      <c r="AB26" s="1"/>
      <c r="AC26" s="1"/>
      <c r="AD26" s="1"/>
      <c r="AE26" s="1"/>
      <c r="AF26" s="161" t="e">
        <f t="shared" si="5"/>
        <v>#DIV/0!</v>
      </c>
      <c r="AG26" s="48" t="e">
        <f t="shared" si="6"/>
        <v>#DIV/0!</v>
      </c>
      <c r="AH26" s="48" t="e">
        <f t="shared" si="7"/>
        <v>#DIV/0!</v>
      </c>
      <c r="AI26" s="48" t="e">
        <f t="shared" si="8"/>
        <v>#DIV/0!</v>
      </c>
      <c r="AJ26" s="48" t="e">
        <f t="shared" si="9"/>
        <v>#DIV/0!</v>
      </c>
      <c r="AK26" s="48" t="e">
        <f t="shared" si="10"/>
        <v>#DIV/0!</v>
      </c>
      <c r="AL26" s="48"/>
      <c r="AM26" s="48"/>
      <c r="AN26" s="48"/>
      <c r="AO26" s="48"/>
      <c r="AP26" s="67" t="e">
        <f t="shared" si="2"/>
        <v>#DIV/0!</v>
      </c>
      <c r="AQ26" s="157"/>
      <c r="AR26" s="104" t="e">
        <f t="shared" si="3"/>
        <v>#DIV/0!</v>
      </c>
    </row>
    <row r="27" spans="1:44" ht="15">
      <c r="A27" s="164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61" t="e">
        <f t="shared" si="1"/>
        <v>#DIV/0!</v>
      </c>
      <c r="M27" s="1"/>
      <c r="N27" s="1"/>
      <c r="O27" s="1"/>
      <c r="P27" s="1"/>
      <c r="Q27" s="1"/>
      <c r="R27" s="1"/>
      <c r="S27" s="1"/>
      <c r="T27" s="1"/>
      <c r="U27" s="1"/>
      <c r="V27" s="161" t="e">
        <f t="shared" si="4"/>
        <v>#DIV/0!</v>
      </c>
      <c r="W27" s="1"/>
      <c r="X27" s="1"/>
      <c r="Y27" s="1"/>
      <c r="Z27" s="1"/>
      <c r="AA27" s="1"/>
      <c r="AB27" s="1"/>
      <c r="AC27" s="1"/>
      <c r="AD27" s="1"/>
      <c r="AE27" s="1"/>
      <c r="AF27" s="161" t="e">
        <f t="shared" si="5"/>
        <v>#DIV/0!</v>
      </c>
      <c r="AG27" s="48" t="e">
        <f t="shared" si="6"/>
        <v>#DIV/0!</v>
      </c>
      <c r="AH27" s="48" t="e">
        <f t="shared" si="7"/>
        <v>#DIV/0!</v>
      </c>
      <c r="AI27" s="48" t="e">
        <f t="shared" si="8"/>
        <v>#DIV/0!</v>
      </c>
      <c r="AJ27" s="48" t="e">
        <f t="shared" si="9"/>
        <v>#DIV/0!</v>
      </c>
      <c r="AK27" s="48" t="e">
        <f t="shared" si="10"/>
        <v>#DIV/0!</v>
      </c>
      <c r="AL27" s="48"/>
      <c r="AM27" s="48"/>
      <c r="AN27" s="48"/>
      <c r="AO27" s="48"/>
      <c r="AP27" s="67" t="e">
        <f t="shared" si="2"/>
        <v>#DIV/0!</v>
      </c>
      <c r="AQ27" s="157"/>
      <c r="AR27" s="104" t="e">
        <f t="shared" si="3"/>
        <v>#DIV/0!</v>
      </c>
    </row>
    <row r="28" spans="1:44" ht="15">
      <c r="A28" s="164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61" t="e">
        <f t="shared" si="1"/>
        <v>#DIV/0!</v>
      </c>
      <c r="M28" s="1"/>
      <c r="N28" s="1"/>
      <c r="O28" s="1"/>
      <c r="P28" s="1"/>
      <c r="Q28" s="1"/>
      <c r="R28" s="1"/>
      <c r="S28" s="1"/>
      <c r="T28" s="1"/>
      <c r="U28" s="1"/>
      <c r="V28" s="161" t="e">
        <f t="shared" si="4"/>
        <v>#DIV/0!</v>
      </c>
      <c r="W28" s="1"/>
      <c r="X28" s="1"/>
      <c r="Y28" s="1"/>
      <c r="Z28" s="1"/>
      <c r="AA28" s="1"/>
      <c r="AB28" s="1"/>
      <c r="AC28" s="1"/>
      <c r="AD28" s="1"/>
      <c r="AE28" s="1"/>
      <c r="AF28" s="161" t="e">
        <f t="shared" si="5"/>
        <v>#DIV/0!</v>
      </c>
      <c r="AG28" s="48" t="e">
        <f t="shared" si="6"/>
        <v>#DIV/0!</v>
      </c>
      <c r="AH28" s="48" t="e">
        <f t="shared" si="7"/>
        <v>#DIV/0!</v>
      </c>
      <c r="AI28" s="48" t="e">
        <f t="shared" si="8"/>
        <v>#DIV/0!</v>
      </c>
      <c r="AJ28" s="48" t="e">
        <f t="shared" si="9"/>
        <v>#DIV/0!</v>
      </c>
      <c r="AK28" s="48" t="e">
        <f t="shared" si="10"/>
        <v>#DIV/0!</v>
      </c>
      <c r="AL28" s="48"/>
      <c r="AM28" s="48"/>
      <c r="AN28" s="48"/>
      <c r="AO28" s="48"/>
      <c r="AP28" s="67" t="e">
        <f t="shared" si="2"/>
        <v>#DIV/0!</v>
      </c>
      <c r="AQ28" s="157"/>
      <c r="AR28" s="104" t="e">
        <f t="shared" si="3"/>
        <v>#DIV/0!</v>
      </c>
    </row>
    <row r="29" spans="1:44" ht="15">
      <c r="A29" s="164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61" t="e">
        <f t="shared" si="1"/>
        <v>#DIV/0!</v>
      </c>
      <c r="M29" s="1"/>
      <c r="N29" s="1"/>
      <c r="O29" s="1"/>
      <c r="P29" s="1"/>
      <c r="Q29" s="1"/>
      <c r="R29" s="1"/>
      <c r="S29" s="1"/>
      <c r="T29" s="1"/>
      <c r="U29" s="1"/>
      <c r="V29" s="161" t="e">
        <f t="shared" si="4"/>
        <v>#DIV/0!</v>
      </c>
      <c r="W29" s="1"/>
      <c r="X29" s="1"/>
      <c r="Y29" s="1"/>
      <c r="Z29" s="1"/>
      <c r="AA29" s="1"/>
      <c r="AB29" s="1"/>
      <c r="AC29" s="1"/>
      <c r="AD29" s="1"/>
      <c r="AE29" s="1"/>
      <c r="AF29" s="161" t="e">
        <f t="shared" si="5"/>
        <v>#DIV/0!</v>
      </c>
      <c r="AG29" s="48" t="e">
        <f t="shared" si="6"/>
        <v>#DIV/0!</v>
      </c>
      <c r="AH29" s="48" t="e">
        <f t="shared" si="7"/>
        <v>#DIV/0!</v>
      </c>
      <c r="AI29" s="48" t="e">
        <f t="shared" si="8"/>
        <v>#DIV/0!</v>
      </c>
      <c r="AJ29" s="48" t="e">
        <f t="shared" si="9"/>
        <v>#DIV/0!</v>
      </c>
      <c r="AK29" s="48" t="e">
        <f t="shared" si="10"/>
        <v>#DIV/0!</v>
      </c>
      <c r="AL29" s="48"/>
      <c r="AM29" s="48"/>
      <c r="AN29" s="48"/>
      <c r="AO29" s="48"/>
      <c r="AP29" s="67" t="e">
        <f t="shared" si="2"/>
        <v>#DIV/0!</v>
      </c>
      <c r="AQ29" s="157"/>
      <c r="AR29" s="104" t="e">
        <f t="shared" si="3"/>
        <v>#DIV/0!</v>
      </c>
    </row>
    <row r="30" spans="1:44" ht="15">
      <c r="A30" s="164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61" t="e">
        <f t="shared" si="1"/>
        <v>#DIV/0!</v>
      </c>
      <c r="M30" s="1"/>
      <c r="N30" s="1"/>
      <c r="O30" s="1"/>
      <c r="P30" s="1"/>
      <c r="Q30" s="1"/>
      <c r="R30" s="1"/>
      <c r="S30" s="1"/>
      <c r="T30" s="1"/>
      <c r="U30" s="1"/>
      <c r="V30" s="161" t="e">
        <f t="shared" si="4"/>
        <v>#DIV/0!</v>
      </c>
      <c r="W30" s="1"/>
      <c r="X30" s="1"/>
      <c r="Y30" s="1"/>
      <c r="Z30" s="1"/>
      <c r="AA30" s="1"/>
      <c r="AB30" s="1"/>
      <c r="AC30" s="1"/>
      <c r="AD30" s="1"/>
      <c r="AE30" s="1"/>
      <c r="AF30" s="161" t="e">
        <f t="shared" si="5"/>
        <v>#DIV/0!</v>
      </c>
      <c r="AG30" s="48" t="e">
        <f t="shared" si="6"/>
        <v>#DIV/0!</v>
      </c>
      <c r="AH30" s="48" t="e">
        <f t="shared" si="7"/>
        <v>#DIV/0!</v>
      </c>
      <c r="AI30" s="48" t="e">
        <f t="shared" si="8"/>
        <v>#DIV/0!</v>
      </c>
      <c r="AJ30" s="48" t="e">
        <f t="shared" si="9"/>
        <v>#DIV/0!</v>
      </c>
      <c r="AK30" s="48" t="e">
        <f t="shared" si="10"/>
        <v>#DIV/0!</v>
      </c>
      <c r="AL30" s="48"/>
      <c r="AM30" s="48"/>
      <c r="AN30" s="48"/>
      <c r="AO30" s="48"/>
      <c r="AP30" s="67" t="e">
        <f t="shared" si="2"/>
        <v>#DIV/0!</v>
      </c>
      <c r="AQ30" s="157"/>
      <c r="AR30" s="104" t="e">
        <f t="shared" si="3"/>
        <v>#DIV/0!</v>
      </c>
    </row>
    <row r="31" spans="1:44" ht="15">
      <c r="A31" s="164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61" t="e">
        <f t="shared" si="1"/>
        <v>#DIV/0!</v>
      </c>
      <c r="M31" s="1"/>
      <c r="N31" s="1"/>
      <c r="O31" s="1"/>
      <c r="P31" s="1"/>
      <c r="Q31" s="1"/>
      <c r="R31" s="1"/>
      <c r="S31" s="1"/>
      <c r="T31" s="1"/>
      <c r="U31" s="1"/>
      <c r="V31" s="161" t="e">
        <f t="shared" si="4"/>
        <v>#DIV/0!</v>
      </c>
      <c r="W31" s="1"/>
      <c r="X31" s="1"/>
      <c r="Y31" s="1"/>
      <c r="Z31" s="1"/>
      <c r="AA31" s="1"/>
      <c r="AB31" s="1"/>
      <c r="AC31" s="1"/>
      <c r="AD31" s="1"/>
      <c r="AE31" s="1"/>
      <c r="AF31" s="161" t="e">
        <f t="shared" si="5"/>
        <v>#DIV/0!</v>
      </c>
      <c r="AG31" s="48" t="e">
        <f t="shared" si="6"/>
        <v>#DIV/0!</v>
      </c>
      <c r="AH31" s="48" t="e">
        <f t="shared" si="7"/>
        <v>#DIV/0!</v>
      </c>
      <c r="AI31" s="48" t="e">
        <f t="shared" si="8"/>
        <v>#DIV/0!</v>
      </c>
      <c r="AJ31" s="48" t="e">
        <f t="shared" si="9"/>
        <v>#DIV/0!</v>
      </c>
      <c r="AK31" s="48" t="e">
        <f t="shared" si="10"/>
        <v>#DIV/0!</v>
      </c>
      <c r="AL31" s="48"/>
      <c r="AM31" s="48"/>
      <c r="AN31" s="48"/>
      <c r="AO31" s="48"/>
      <c r="AP31" s="67" t="e">
        <f t="shared" si="2"/>
        <v>#DIV/0!</v>
      </c>
      <c r="AQ31" s="157"/>
      <c r="AR31" s="104" t="e">
        <f t="shared" si="3"/>
        <v>#DIV/0!</v>
      </c>
    </row>
    <row r="32" spans="1:44" ht="15">
      <c r="A32" s="164">
        <v>29</v>
      </c>
      <c r="B32" s="129">
        <f>IF(DATOS!B31&gt;0,DATOS!B31,"")</f>
      </c>
      <c r="C32" s="1"/>
      <c r="D32" s="1"/>
      <c r="E32" s="1"/>
      <c r="F32" s="1"/>
      <c r="G32" s="1"/>
      <c r="H32" s="1"/>
      <c r="I32" s="1"/>
      <c r="J32" s="1"/>
      <c r="K32" s="1"/>
      <c r="L32" s="161" t="e">
        <f t="shared" si="1"/>
        <v>#DIV/0!</v>
      </c>
      <c r="M32" s="1"/>
      <c r="N32" s="1"/>
      <c r="O32" s="1"/>
      <c r="P32" s="1"/>
      <c r="Q32" s="1"/>
      <c r="R32" s="1"/>
      <c r="S32" s="1"/>
      <c r="T32" s="1"/>
      <c r="U32" s="1"/>
      <c r="V32" s="161" t="e">
        <f t="shared" si="4"/>
        <v>#DIV/0!</v>
      </c>
      <c r="W32" s="1"/>
      <c r="X32" s="1"/>
      <c r="Y32" s="1"/>
      <c r="Z32" s="1"/>
      <c r="AA32" s="1"/>
      <c r="AB32" s="1"/>
      <c r="AC32" s="1"/>
      <c r="AD32" s="1"/>
      <c r="AE32" s="1"/>
      <c r="AF32" s="161" t="e">
        <f t="shared" si="5"/>
        <v>#DIV/0!</v>
      </c>
      <c r="AG32" s="48" t="e">
        <f t="shared" si="6"/>
        <v>#DIV/0!</v>
      </c>
      <c r="AH32" s="48" t="e">
        <f t="shared" si="7"/>
        <v>#DIV/0!</v>
      </c>
      <c r="AI32" s="48" t="e">
        <f t="shared" si="8"/>
        <v>#DIV/0!</v>
      </c>
      <c r="AJ32" s="48" t="e">
        <f t="shared" si="9"/>
        <v>#DIV/0!</v>
      </c>
      <c r="AK32" s="48" t="e">
        <f t="shared" si="10"/>
        <v>#DIV/0!</v>
      </c>
      <c r="AL32" s="48"/>
      <c r="AM32" s="48"/>
      <c r="AN32" s="48"/>
      <c r="AO32" s="48"/>
      <c r="AP32" s="67" t="e">
        <f t="shared" si="2"/>
        <v>#DIV/0!</v>
      </c>
      <c r="AQ32" s="157"/>
      <c r="AR32" s="104" t="e">
        <f t="shared" si="3"/>
        <v>#DIV/0!</v>
      </c>
    </row>
    <row r="33" spans="1:44" ht="15.75" thickBot="1">
      <c r="A33" s="164">
        <v>30</v>
      </c>
      <c r="B33" s="163">
        <f>DATOS!B32</f>
        <v>0</v>
      </c>
      <c r="C33" s="1"/>
      <c r="D33" s="1"/>
      <c r="E33" s="1"/>
      <c r="F33" s="1"/>
      <c r="G33" s="1"/>
      <c r="H33" s="1"/>
      <c r="I33" s="1"/>
      <c r="J33" s="1"/>
      <c r="K33" s="1"/>
      <c r="L33" s="161" t="e">
        <f t="shared" si="1"/>
        <v>#DIV/0!</v>
      </c>
      <c r="M33" s="1"/>
      <c r="N33" s="1"/>
      <c r="O33" s="1"/>
      <c r="P33" s="1"/>
      <c r="Q33" s="1"/>
      <c r="R33" s="1"/>
      <c r="S33" s="1"/>
      <c r="T33" s="1"/>
      <c r="U33" s="1"/>
      <c r="V33" s="161" t="e">
        <f t="shared" si="4"/>
        <v>#DIV/0!</v>
      </c>
      <c r="W33" s="1"/>
      <c r="X33" s="1"/>
      <c r="Y33" s="1"/>
      <c r="Z33" s="1"/>
      <c r="AA33" s="1"/>
      <c r="AB33" s="1"/>
      <c r="AC33" s="1"/>
      <c r="AD33" s="1"/>
      <c r="AE33" s="1"/>
      <c r="AF33" s="161" t="e">
        <f t="shared" si="5"/>
        <v>#DIV/0!</v>
      </c>
      <c r="AG33" s="48" t="e">
        <f t="shared" si="6"/>
        <v>#DIV/0!</v>
      </c>
      <c r="AH33" s="48" t="e">
        <f t="shared" si="7"/>
        <v>#DIV/0!</v>
      </c>
      <c r="AI33" s="48" t="e">
        <f t="shared" si="8"/>
        <v>#DIV/0!</v>
      </c>
      <c r="AJ33" s="48" t="e">
        <f t="shared" si="9"/>
        <v>#DIV/0!</v>
      </c>
      <c r="AK33" s="48" t="e">
        <f t="shared" si="10"/>
        <v>#DIV/0!</v>
      </c>
      <c r="AL33" s="48"/>
      <c r="AM33" s="48"/>
      <c r="AN33" s="48"/>
      <c r="AO33" s="48"/>
      <c r="AP33" s="67" t="e">
        <f t="shared" si="2"/>
        <v>#DIV/0!</v>
      </c>
      <c r="AQ33" s="158"/>
      <c r="AR33" s="104" t="e">
        <f t="shared" si="3"/>
        <v>#DIV/0!</v>
      </c>
    </row>
  </sheetData>
  <sheetProtection/>
  <mergeCells count="40">
    <mergeCell ref="AB2:AB3"/>
    <mergeCell ref="AC2:AC3"/>
    <mergeCell ref="AD2:AD3"/>
    <mergeCell ref="AE2:AE3"/>
    <mergeCell ref="AA2:AA3"/>
    <mergeCell ref="S2:S3"/>
    <mergeCell ref="T2:T3"/>
    <mergeCell ref="U2:U3"/>
    <mergeCell ref="W2:W3"/>
    <mergeCell ref="X2:X3"/>
    <mergeCell ref="N2:N3"/>
    <mergeCell ref="G2:G3"/>
    <mergeCell ref="H2:H3"/>
    <mergeCell ref="I2:I3"/>
    <mergeCell ref="Y2:Y3"/>
    <mergeCell ref="Z2:Z3"/>
    <mergeCell ref="O2:O3"/>
    <mergeCell ref="P2:P3"/>
    <mergeCell ref="Q2:Q3"/>
    <mergeCell ref="R2:R3"/>
    <mergeCell ref="AM2:AM3"/>
    <mergeCell ref="C2:C3"/>
    <mergeCell ref="D2:D3"/>
    <mergeCell ref="E2:E3"/>
    <mergeCell ref="F2:F3"/>
    <mergeCell ref="C1:K1"/>
    <mergeCell ref="M1:U1"/>
    <mergeCell ref="J2:J3"/>
    <mergeCell ref="K2:K3"/>
    <mergeCell ref="M2:M3"/>
    <mergeCell ref="AN2:AN3"/>
    <mergeCell ref="W1:AE1"/>
    <mergeCell ref="AG1:AP1"/>
    <mergeCell ref="AG2:AG3"/>
    <mergeCell ref="AH2:AH3"/>
    <mergeCell ref="AI2:AI3"/>
    <mergeCell ref="AJ2:AJ3"/>
    <mergeCell ref="AO2:AO3"/>
    <mergeCell ref="AK2:AK3"/>
    <mergeCell ref="AL2:AL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33"/>
  <sheetViews>
    <sheetView zoomScalePageLayoutView="0" workbookViewId="0" topLeftCell="B13">
      <selection activeCell="B4" sqref="B4:B32"/>
    </sheetView>
  </sheetViews>
  <sheetFormatPr defaultColWidth="11.421875" defaultRowHeight="15"/>
  <cols>
    <col min="1" max="1" width="4.140625" style="22" customWidth="1"/>
    <col min="2" max="2" width="34.57421875" style="0" customWidth="1"/>
    <col min="3" max="44" width="2.7109375" style="0" customWidth="1"/>
  </cols>
  <sheetData>
    <row r="1" spans="1:44" ht="45.75" customHeight="1" thickBot="1">
      <c r="A1" s="71"/>
      <c r="B1" s="49" t="s">
        <v>2</v>
      </c>
      <c r="C1" s="204" t="s">
        <v>7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6"/>
    </row>
    <row r="2" spans="1:44" ht="38.25">
      <c r="A2" s="73" t="s">
        <v>0</v>
      </c>
      <c r="B2" s="51" t="str">
        <f>IF(DATOS!C2&gt;0,(DATOS!C2),"")</f>
        <v>1º ESO</v>
      </c>
      <c r="C2" s="130" t="s">
        <v>1</v>
      </c>
      <c r="D2" s="130" t="s">
        <v>1</v>
      </c>
      <c r="E2" s="130" t="s">
        <v>1</v>
      </c>
      <c r="F2" s="130" t="s">
        <v>1</v>
      </c>
      <c r="G2" s="130" t="s">
        <v>1</v>
      </c>
      <c r="H2" s="130" t="s">
        <v>1</v>
      </c>
      <c r="I2" s="130" t="s">
        <v>1</v>
      </c>
      <c r="J2" s="130" t="s">
        <v>1</v>
      </c>
      <c r="K2" s="130" t="s">
        <v>1</v>
      </c>
      <c r="L2" s="130" t="s">
        <v>1</v>
      </c>
      <c r="M2" s="130" t="s">
        <v>1</v>
      </c>
      <c r="N2" s="130" t="s">
        <v>1</v>
      </c>
      <c r="O2" s="130" t="s">
        <v>1</v>
      </c>
      <c r="P2" s="130" t="s">
        <v>1</v>
      </c>
      <c r="Q2" s="130" t="s">
        <v>1</v>
      </c>
      <c r="R2" s="130" t="s">
        <v>1</v>
      </c>
      <c r="S2" s="130" t="s">
        <v>1</v>
      </c>
      <c r="T2" s="130" t="s">
        <v>1</v>
      </c>
      <c r="U2" s="130" t="s">
        <v>1</v>
      </c>
      <c r="V2" s="130" t="s">
        <v>1</v>
      </c>
      <c r="W2" s="130" t="s">
        <v>1</v>
      </c>
      <c r="X2" s="130" t="s">
        <v>1</v>
      </c>
      <c r="Y2" s="130" t="s">
        <v>1</v>
      </c>
      <c r="Z2" s="130" t="s">
        <v>1</v>
      </c>
      <c r="AA2" s="130" t="s">
        <v>1</v>
      </c>
      <c r="AB2" s="130" t="s">
        <v>1</v>
      </c>
      <c r="AC2" s="130" t="s">
        <v>1</v>
      </c>
      <c r="AD2" s="130" t="s">
        <v>1</v>
      </c>
      <c r="AE2" s="130" t="s">
        <v>1</v>
      </c>
      <c r="AF2" s="130" t="s">
        <v>1</v>
      </c>
      <c r="AG2" s="130" t="s">
        <v>1</v>
      </c>
      <c r="AH2" s="130" t="s">
        <v>1</v>
      </c>
      <c r="AI2" s="130" t="s">
        <v>1</v>
      </c>
      <c r="AJ2" s="130" t="s">
        <v>1</v>
      </c>
      <c r="AK2" s="130" t="s">
        <v>1</v>
      </c>
      <c r="AL2" s="130" t="s">
        <v>1</v>
      </c>
      <c r="AM2" s="130" t="s">
        <v>1</v>
      </c>
      <c r="AN2" s="130" t="s">
        <v>1</v>
      </c>
      <c r="AO2" s="130" t="s">
        <v>1</v>
      </c>
      <c r="AP2" s="130" t="s">
        <v>1</v>
      </c>
      <c r="AQ2" s="130" t="s">
        <v>1</v>
      </c>
      <c r="AR2" s="131" t="s">
        <v>45</v>
      </c>
    </row>
    <row r="3" spans="1:44" ht="39.75" customHeight="1">
      <c r="A3" s="127"/>
      <c r="B3" s="128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46"/>
    </row>
    <row r="4" spans="1:44" ht="18" customHeight="1">
      <c r="A4" s="12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46">
        <f aca="true" t="shared" si="0" ref="AR4:AR33">IF(COUNTIF(C4:AQ4,"F")&gt;0,COUNTIF(C4:AQ4,"F"),"")</f>
      </c>
    </row>
    <row r="5" spans="1:44" ht="18" customHeight="1">
      <c r="A5" s="12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46">
        <f t="shared" si="0"/>
      </c>
    </row>
    <row r="6" spans="1:44" ht="18" customHeight="1">
      <c r="A6" s="12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6">
        <f t="shared" si="0"/>
      </c>
    </row>
    <row r="7" spans="1:44" ht="18" customHeight="1">
      <c r="A7" s="12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46">
        <f t="shared" si="0"/>
      </c>
    </row>
    <row r="8" spans="1:44" ht="18" customHeight="1">
      <c r="A8" s="12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46">
        <f t="shared" si="0"/>
      </c>
    </row>
    <row r="9" spans="1:44" ht="18" customHeight="1">
      <c r="A9" s="12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46">
        <f t="shared" si="0"/>
      </c>
    </row>
    <row r="10" spans="1:44" ht="18" customHeight="1">
      <c r="A10" s="12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46">
        <f t="shared" si="0"/>
      </c>
    </row>
    <row r="11" spans="1:44" ht="18" customHeight="1">
      <c r="A11" s="12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46">
        <f t="shared" si="0"/>
      </c>
    </row>
    <row r="12" spans="1:44" ht="18" customHeight="1">
      <c r="A12" s="12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46">
        <f t="shared" si="0"/>
      </c>
    </row>
    <row r="13" spans="1:44" ht="18" customHeight="1">
      <c r="A13" s="12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6">
        <f t="shared" si="0"/>
      </c>
    </row>
    <row r="14" spans="1:44" ht="18" customHeight="1">
      <c r="A14" s="12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46">
        <f t="shared" si="0"/>
      </c>
    </row>
    <row r="15" spans="1:44" ht="18" customHeight="1">
      <c r="A15" s="12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6">
        <f t="shared" si="0"/>
      </c>
    </row>
    <row r="16" spans="1:44" ht="18" customHeight="1">
      <c r="A16" s="12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6">
        <f t="shared" si="0"/>
      </c>
    </row>
    <row r="17" spans="1:44" ht="18" customHeight="1">
      <c r="A17" s="12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6">
        <f t="shared" si="0"/>
      </c>
    </row>
    <row r="18" spans="1:44" ht="18" customHeight="1">
      <c r="A18" s="12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6">
        <f t="shared" si="0"/>
      </c>
    </row>
    <row r="19" spans="1:44" ht="18" customHeight="1">
      <c r="A19" s="12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6">
        <f t="shared" si="0"/>
      </c>
    </row>
    <row r="20" spans="1:44" ht="15">
      <c r="A20" s="12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6">
        <f t="shared" si="0"/>
      </c>
    </row>
    <row r="21" spans="1:44" ht="15">
      <c r="A21" s="12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46">
        <f t="shared" si="0"/>
      </c>
    </row>
    <row r="22" spans="1:44" ht="15">
      <c r="A22" s="12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46">
        <f t="shared" si="0"/>
      </c>
    </row>
    <row r="23" spans="1:44" ht="15">
      <c r="A23" s="12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46">
        <f t="shared" si="0"/>
      </c>
    </row>
    <row r="24" spans="1:44" ht="15">
      <c r="A24" s="12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46">
        <f t="shared" si="0"/>
      </c>
    </row>
    <row r="25" spans="1:44" ht="15">
      <c r="A25" s="127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46">
        <f t="shared" si="0"/>
      </c>
    </row>
    <row r="26" spans="1:44" ht="15">
      <c r="A26" s="127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46">
        <f t="shared" si="0"/>
      </c>
    </row>
    <row r="27" spans="1:44" ht="15">
      <c r="A27" s="127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46">
        <f t="shared" si="0"/>
      </c>
    </row>
    <row r="28" spans="1:44" ht="15">
      <c r="A28" s="127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6">
        <f t="shared" si="0"/>
      </c>
    </row>
    <row r="29" spans="1:44" ht="15">
      <c r="A29" s="127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6">
        <f t="shared" si="0"/>
      </c>
    </row>
    <row r="30" spans="1:44" ht="15">
      <c r="A30" s="127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46">
        <f t="shared" si="0"/>
      </c>
    </row>
    <row r="31" spans="1:44" ht="15">
      <c r="A31" s="127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46">
        <f t="shared" si="0"/>
      </c>
    </row>
    <row r="32" spans="1:44" ht="15.75" thickBot="1">
      <c r="A32" s="127">
        <v>29</v>
      </c>
      <c r="B32" s="129">
        <f>IF(DATOS!B31&gt;0,DATOS!B31,"")</f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47">
        <f t="shared" si="0"/>
      </c>
    </row>
    <row r="33" ht="15">
      <c r="AR33" s="45">
        <f t="shared" si="0"/>
      </c>
    </row>
  </sheetData>
  <sheetProtection/>
  <mergeCells count="1">
    <mergeCell ref="C1:AR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A3">
      <selection activeCell="B4" sqref="B4:B32"/>
    </sheetView>
  </sheetViews>
  <sheetFormatPr defaultColWidth="11.421875" defaultRowHeight="15"/>
  <cols>
    <col min="1" max="1" width="4.140625" style="0" customWidth="1"/>
    <col min="2" max="2" width="32.7109375" style="0" customWidth="1"/>
    <col min="3" max="11" width="3.00390625" style="0" customWidth="1"/>
    <col min="12" max="12" width="8.28125" style="107" customWidth="1"/>
    <col min="13" max="21" width="3.421875" style="0" customWidth="1"/>
    <col min="22" max="22" width="8.421875" style="0" customWidth="1"/>
    <col min="23" max="31" width="4.00390625" style="0" customWidth="1"/>
    <col min="32" max="32" width="11.57421875" style="0" customWidth="1"/>
    <col min="33" max="41" width="3.00390625" style="0" customWidth="1"/>
  </cols>
  <sheetData>
    <row r="1" spans="2:42" ht="22.5" customHeight="1">
      <c r="B1" s="86" t="s">
        <v>9</v>
      </c>
      <c r="C1" s="244" t="s">
        <v>39</v>
      </c>
      <c r="D1" s="245"/>
      <c r="E1" s="245"/>
      <c r="F1" s="245"/>
      <c r="G1" s="245"/>
      <c r="H1" s="245"/>
      <c r="I1" s="245"/>
      <c r="J1" s="245"/>
      <c r="K1" s="245"/>
      <c r="M1" s="244" t="s">
        <v>40</v>
      </c>
      <c r="N1" s="245"/>
      <c r="O1" s="245"/>
      <c r="P1" s="245"/>
      <c r="Q1" s="245"/>
      <c r="R1" s="245"/>
      <c r="S1" s="245"/>
      <c r="T1" s="245"/>
      <c r="U1" s="245"/>
      <c r="W1" s="244" t="s">
        <v>41</v>
      </c>
      <c r="X1" s="245"/>
      <c r="Y1" s="245"/>
      <c r="Z1" s="245"/>
      <c r="AA1" s="245"/>
      <c r="AB1" s="245"/>
      <c r="AC1" s="245"/>
      <c r="AD1" s="245"/>
      <c r="AE1" s="245"/>
      <c r="AG1" s="244" t="s">
        <v>82</v>
      </c>
      <c r="AH1" s="245"/>
      <c r="AI1" s="245"/>
      <c r="AJ1" s="245"/>
      <c r="AK1" s="245"/>
      <c r="AL1" s="245"/>
      <c r="AM1" s="245"/>
      <c r="AN1" s="245"/>
      <c r="AO1" s="245"/>
      <c r="AP1" s="245"/>
    </row>
    <row r="2" spans="1:42" ht="36.75" customHeight="1" thickBot="1">
      <c r="A2" s="84" t="s">
        <v>0</v>
      </c>
      <c r="B2" s="87" t="str">
        <f>IF(DATOS!C2&gt;0,(DATOS!C2),"")</f>
        <v>1º ESO</v>
      </c>
      <c r="C2" s="242"/>
      <c r="D2" s="242"/>
      <c r="E2" s="242"/>
      <c r="F2" s="242"/>
      <c r="G2" s="242"/>
      <c r="H2" s="242"/>
      <c r="I2" s="242"/>
      <c r="J2" s="242"/>
      <c r="K2" s="242"/>
      <c r="L2" s="108"/>
      <c r="M2" s="242"/>
      <c r="N2" s="242"/>
      <c r="O2" s="242"/>
      <c r="P2" s="242"/>
      <c r="Q2" s="242"/>
      <c r="R2" s="242"/>
      <c r="S2" s="242"/>
      <c r="T2" s="242"/>
      <c r="U2" s="242"/>
      <c r="V2" s="68"/>
      <c r="W2" s="242"/>
      <c r="X2" s="242"/>
      <c r="Y2" s="242"/>
      <c r="Z2" s="242"/>
      <c r="AA2" s="242"/>
      <c r="AB2" s="246"/>
      <c r="AC2" s="246"/>
      <c r="AD2" s="246"/>
      <c r="AE2" s="246"/>
      <c r="AG2" s="248" t="s">
        <v>30</v>
      </c>
      <c r="AH2" s="248" t="s">
        <v>29</v>
      </c>
      <c r="AI2" s="248" t="s">
        <v>61</v>
      </c>
      <c r="AJ2" s="248"/>
      <c r="AK2" s="248"/>
      <c r="AL2" s="248"/>
      <c r="AM2" s="248"/>
      <c r="AN2" s="248"/>
      <c r="AO2" s="248"/>
      <c r="AP2" s="67"/>
    </row>
    <row r="3" spans="1:44" ht="150.75" customHeight="1">
      <c r="A3" s="82"/>
      <c r="B3" s="88" t="str">
        <f>IF(DATOS!B2&gt;0,(DATOS!B2),"")</f>
        <v>ALUMNADO</v>
      </c>
      <c r="C3" s="243"/>
      <c r="D3" s="243"/>
      <c r="E3" s="243"/>
      <c r="F3" s="243"/>
      <c r="G3" s="243"/>
      <c r="H3" s="243"/>
      <c r="I3" s="243"/>
      <c r="J3" s="243"/>
      <c r="K3" s="243"/>
      <c r="L3" s="108"/>
      <c r="M3" s="243"/>
      <c r="N3" s="243"/>
      <c r="O3" s="243"/>
      <c r="P3" s="243"/>
      <c r="Q3" s="243"/>
      <c r="R3" s="243"/>
      <c r="S3" s="243"/>
      <c r="T3" s="243"/>
      <c r="U3" s="243"/>
      <c r="V3" s="68"/>
      <c r="W3" s="243"/>
      <c r="X3" s="243"/>
      <c r="Y3" s="243"/>
      <c r="Z3" s="243"/>
      <c r="AA3" s="243"/>
      <c r="AB3" s="247"/>
      <c r="AC3" s="247"/>
      <c r="AD3" s="247"/>
      <c r="AE3" s="247"/>
      <c r="AG3" s="249"/>
      <c r="AH3" s="249"/>
      <c r="AI3" s="249"/>
      <c r="AJ3" s="249"/>
      <c r="AK3" s="249"/>
      <c r="AL3" s="249"/>
      <c r="AM3" s="249"/>
      <c r="AN3" s="249"/>
      <c r="AO3" s="249"/>
      <c r="AP3" s="67"/>
      <c r="AQ3" s="101" t="s">
        <v>11</v>
      </c>
      <c r="AR3" s="102" t="s">
        <v>78</v>
      </c>
    </row>
    <row r="4" spans="1:44" ht="16.5" customHeight="1">
      <c r="A4" s="162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65" t="e">
        <f>AVERAGE(C4:K4)</f>
        <v>#DIV/0!</v>
      </c>
      <c r="M4" s="1"/>
      <c r="N4" s="1"/>
      <c r="O4" s="1"/>
      <c r="P4" s="1"/>
      <c r="Q4" s="1"/>
      <c r="R4" s="1"/>
      <c r="S4" s="1"/>
      <c r="T4" s="1"/>
      <c r="U4" s="1"/>
      <c r="V4" s="161" t="e">
        <f>AVERAGE(M4:U4)</f>
        <v>#DIV/0!</v>
      </c>
      <c r="W4" s="1"/>
      <c r="X4" s="1"/>
      <c r="Y4" s="1"/>
      <c r="Z4" s="1"/>
      <c r="AA4" s="1"/>
      <c r="AB4" s="1"/>
      <c r="AC4" s="1"/>
      <c r="AD4" s="1"/>
      <c r="AE4" s="1"/>
      <c r="AF4" s="161" t="e">
        <f>AVERAGE(W4:AE4)</f>
        <v>#DIV/0!</v>
      </c>
      <c r="AG4" s="48" t="e">
        <f aca="true" t="shared" si="0" ref="AG4:AM19">AVERAGE(C4,M4,W4)</f>
        <v>#DIV/0!</v>
      </c>
      <c r="AH4" s="48" t="e">
        <f t="shared" si="0"/>
        <v>#DIV/0!</v>
      </c>
      <c r="AI4" s="48" t="e">
        <f t="shared" si="0"/>
        <v>#DIV/0!</v>
      </c>
      <c r="AJ4" s="48" t="e">
        <f t="shared" si="0"/>
        <v>#DIV/0!</v>
      </c>
      <c r="AK4" s="48" t="e">
        <f t="shared" si="0"/>
        <v>#DIV/0!</v>
      </c>
      <c r="AL4" s="48" t="e">
        <f t="shared" si="0"/>
        <v>#DIV/0!</v>
      </c>
      <c r="AM4" s="48" t="e">
        <f t="shared" si="0"/>
        <v>#DIV/0!</v>
      </c>
      <c r="AN4" s="48"/>
      <c r="AO4" s="48"/>
      <c r="AP4" s="67" t="e">
        <f>AVERAGE(AG4:AO4)</f>
        <v>#DIV/0!</v>
      </c>
      <c r="AQ4" s="157"/>
      <c r="AR4" s="104" t="e">
        <f>AVERAGE(AP4,AQ4)</f>
        <v>#DIV/0!</v>
      </c>
    </row>
    <row r="5" spans="1:44" ht="16.5" customHeight="1">
      <c r="A5" s="162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65" t="e">
        <f aca="true" t="shared" si="1" ref="L5:L33">AVERAGE(C5:K5)</f>
        <v>#DIV/0!</v>
      </c>
      <c r="M5" s="1"/>
      <c r="N5" s="1"/>
      <c r="O5" s="1"/>
      <c r="P5" s="1"/>
      <c r="Q5" s="1"/>
      <c r="R5" s="1"/>
      <c r="S5" s="1"/>
      <c r="T5" s="1"/>
      <c r="U5" s="1"/>
      <c r="V5" s="161" t="e">
        <f>AVERAGE(M5:U5)</f>
        <v>#DIV/0!</v>
      </c>
      <c r="W5" s="1"/>
      <c r="X5" s="1"/>
      <c r="Y5" s="1"/>
      <c r="Z5" s="1"/>
      <c r="AA5" s="1"/>
      <c r="AB5" s="1"/>
      <c r="AC5" s="1"/>
      <c r="AD5" s="1"/>
      <c r="AE5" s="1"/>
      <c r="AF5" s="161" t="e">
        <f>AVERAGE(W5:AE5)</f>
        <v>#DIV/0!</v>
      </c>
      <c r="AG5" s="48" t="e">
        <f t="shared" si="0"/>
        <v>#DIV/0!</v>
      </c>
      <c r="AH5" s="48" t="e">
        <f t="shared" si="0"/>
        <v>#DIV/0!</v>
      </c>
      <c r="AI5" s="48" t="e">
        <f t="shared" si="0"/>
        <v>#DIV/0!</v>
      </c>
      <c r="AJ5" s="48" t="e">
        <f t="shared" si="0"/>
        <v>#DIV/0!</v>
      </c>
      <c r="AK5" s="48" t="e">
        <f t="shared" si="0"/>
        <v>#DIV/0!</v>
      </c>
      <c r="AL5" s="48" t="e">
        <f t="shared" si="0"/>
        <v>#DIV/0!</v>
      </c>
      <c r="AM5" s="48" t="e">
        <f t="shared" si="0"/>
        <v>#DIV/0!</v>
      </c>
      <c r="AN5" s="48"/>
      <c r="AO5" s="48"/>
      <c r="AP5" s="67" t="e">
        <f aca="true" t="shared" si="2" ref="AP5:AP33">AVERAGE(AG5:AO5)</f>
        <v>#DIV/0!</v>
      </c>
      <c r="AQ5" s="157"/>
      <c r="AR5" s="104" t="e">
        <f aca="true" t="shared" si="3" ref="AR5:AR33">AVERAGE(AP5,AQ5)</f>
        <v>#DIV/0!</v>
      </c>
    </row>
    <row r="6" spans="1:44" ht="16.5" customHeight="1">
      <c r="A6" s="162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65" t="e">
        <f t="shared" si="1"/>
        <v>#DIV/0!</v>
      </c>
      <c r="M6" s="1"/>
      <c r="N6" s="1"/>
      <c r="O6" s="1"/>
      <c r="P6" s="1"/>
      <c r="Q6" s="1"/>
      <c r="R6" s="1"/>
      <c r="S6" s="1"/>
      <c r="T6" s="1"/>
      <c r="U6" s="1"/>
      <c r="V6" s="161" t="e">
        <f aca="true" t="shared" si="4" ref="V6:V33">AVERAGE(M6:U6)</f>
        <v>#DIV/0!</v>
      </c>
      <c r="W6" s="1"/>
      <c r="X6" s="1"/>
      <c r="Y6" s="1"/>
      <c r="Z6" s="1"/>
      <c r="AA6" s="1"/>
      <c r="AB6" s="1"/>
      <c r="AC6" s="1"/>
      <c r="AD6" s="1"/>
      <c r="AE6" s="1"/>
      <c r="AF6" s="161" t="e">
        <f aca="true" t="shared" si="5" ref="AF6:AF33">AVERAGE(W6:AE6)</f>
        <v>#DIV/0!</v>
      </c>
      <c r="AG6" s="48" t="e">
        <f t="shared" si="0"/>
        <v>#DIV/0!</v>
      </c>
      <c r="AH6" s="48" t="e">
        <f t="shared" si="0"/>
        <v>#DIV/0!</v>
      </c>
      <c r="AI6" s="48" t="e">
        <f t="shared" si="0"/>
        <v>#DIV/0!</v>
      </c>
      <c r="AJ6" s="48" t="e">
        <f t="shared" si="0"/>
        <v>#DIV/0!</v>
      </c>
      <c r="AK6" s="48" t="e">
        <f t="shared" si="0"/>
        <v>#DIV/0!</v>
      </c>
      <c r="AL6" s="48" t="e">
        <f t="shared" si="0"/>
        <v>#DIV/0!</v>
      </c>
      <c r="AM6" s="48" t="e">
        <f t="shared" si="0"/>
        <v>#DIV/0!</v>
      </c>
      <c r="AN6" s="48"/>
      <c r="AO6" s="48"/>
      <c r="AP6" s="67" t="e">
        <f t="shared" si="2"/>
        <v>#DIV/0!</v>
      </c>
      <c r="AQ6" s="157"/>
      <c r="AR6" s="104" t="e">
        <f t="shared" si="3"/>
        <v>#DIV/0!</v>
      </c>
    </row>
    <row r="7" spans="1:44" ht="16.5" customHeight="1">
      <c r="A7" s="162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65" t="e">
        <f t="shared" si="1"/>
        <v>#DIV/0!</v>
      </c>
      <c r="M7" s="1"/>
      <c r="N7" s="1"/>
      <c r="O7" s="1"/>
      <c r="P7" s="1"/>
      <c r="Q7" s="1"/>
      <c r="R7" s="1"/>
      <c r="S7" s="1"/>
      <c r="T7" s="1"/>
      <c r="U7" s="1"/>
      <c r="V7" s="161" t="e">
        <f t="shared" si="4"/>
        <v>#DIV/0!</v>
      </c>
      <c r="W7" s="1"/>
      <c r="X7" s="1"/>
      <c r="Y7" s="1"/>
      <c r="Z7" s="1"/>
      <c r="AA7" s="1"/>
      <c r="AB7" s="1"/>
      <c r="AC7" s="1"/>
      <c r="AD7" s="1"/>
      <c r="AE7" s="1"/>
      <c r="AF7" s="161" t="e">
        <f t="shared" si="5"/>
        <v>#DIV/0!</v>
      </c>
      <c r="AG7" s="48" t="e">
        <f t="shared" si="0"/>
        <v>#DIV/0!</v>
      </c>
      <c r="AH7" s="48" t="e">
        <f t="shared" si="0"/>
        <v>#DIV/0!</v>
      </c>
      <c r="AI7" s="48" t="e">
        <f t="shared" si="0"/>
        <v>#DIV/0!</v>
      </c>
      <c r="AJ7" s="48" t="e">
        <f t="shared" si="0"/>
        <v>#DIV/0!</v>
      </c>
      <c r="AK7" s="48" t="e">
        <f t="shared" si="0"/>
        <v>#DIV/0!</v>
      </c>
      <c r="AL7" s="48" t="e">
        <f t="shared" si="0"/>
        <v>#DIV/0!</v>
      </c>
      <c r="AM7" s="48" t="e">
        <f t="shared" si="0"/>
        <v>#DIV/0!</v>
      </c>
      <c r="AN7" s="48"/>
      <c r="AO7" s="48"/>
      <c r="AP7" s="67" t="e">
        <f t="shared" si="2"/>
        <v>#DIV/0!</v>
      </c>
      <c r="AQ7" s="157"/>
      <c r="AR7" s="104" t="e">
        <f t="shared" si="3"/>
        <v>#DIV/0!</v>
      </c>
    </row>
    <row r="8" spans="1:44" ht="16.5" customHeight="1">
      <c r="A8" s="162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65" t="e">
        <f t="shared" si="1"/>
        <v>#DIV/0!</v>
      </c>
      <c r="M8" s="1"/>
      <c r="N8" s="1"/>
      <c r="O8" s="1"/>
      <c r="P8" s="1"/>
      <c r="Q8" s="1"/>
      <c r="R8" s="1"/>
      <c r="S8" s="1"/>
      <c r="T8" s="1"/>
      <c r="U8" s="1"/>
      <c r="V8" s="161" t="e">
        <f t="shared" si="4"/>
        <v>#DIV/0!</v>
      </c>
      <c r="W8" s="1"/>
      <c r="X8" s="1"/>
      <c r="Y8" s="1"/>
      <c r="Z8" s="1"/>
      <c r="AA8" s="1"/>
      <c r="AB8" s="1"/>
      <c r="AC8" s="1"/>
      <c r="AD8" s="1"/>
      <c r="AE8" s="1"/>
      <c r="AF8" s="161" t="e">
        <f t="shared" si="5"/>
        <v>#DIV/0!</v>
      </c>
      <c r="AG8" s="48" t="e">
        <f t="shared" si="0"/>
        <v>#DIV/0!</v>
      </c>
      <c r="AH8" s="48" t="e">
        <f t="shared" si="0"/>
        <v>#DIV/0!</v>
      </c>
      <c r="AI8" s="48" t="e">
        <f t="shared" si="0"/>
        <v>#DIV/0!</v>
      </c>
      <c r="AJ8" s="48" t="e">
        <f t="shared" si="0"/>
        <v>#DIV/0!</v>
      </c>
      <c r="AK8" s="48" t="e">
        <f t="shared" si="0"/>
        <v>#DIV/0!</v>
      </c>
      <c r="AL8" s="48" t="e">
        <f t="shared" si="0"/>
        <v>#DIV/0!</v>
      </c>
      <c r="AM8" s="48" t="e">
        <f t="shared" si="0"/>
        <v>#DIV/0!</v>
      </c>
      <c r="AN8" s="48"/>
      <c r="AO8" s="48"/>
      <c r="AP8" s="67" t="e">
        <f t="shared" si="2"/>
        <v>#DIV/0!</v>
      </c>
      <c r="AQ8" s="157"/>
      <c r="AR8" s="104" t="e">
        <f t="shared" si="3"/>
        <v>#DIV/0!</v>
      </c>
    </row>
    <row r="9" spans="1:44" ht="16.5" customHeight="1">
      <c r="A9" s="162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65" t="e">
        <f t="shared" si="1"/>
        <v>#DIV/0!</v>
      </c>
      <c r="M9" s="1"/>
      <c r="N9" s="1"/>
      <c r="O9" s="1"/>
      <c r="P9" s="1"/>
      <c r="Q9" s="1"/>
      <c r="R9" s="1"/>
      <c r="S9" s="1"/>
      <c r="T9" s="1"/>
      <c r="U9" s="1"/>
      <c r="V9" s="161" t="e">
        <f t="shared" si="4"/>
        <v>#DIV/0!</v>
      </c>
      <c r="W9" s="1"/>
      <c r="X9" s="1"/>
      <c r="Y9" s="1"/>
      <c r="Z9" s="1"/>
      <c r="AA9" s="1"/>
      <c r="AB9" s="1"/>
      <c r="AC9" s="1"/>
      <c r="AD9" s="1"/>
      <c r="AE9" s="1"/>
      <c r="AF9" s="161" t="e">
        <f t="shared" si="5"/>
        <v>#DIV/0!</v>
      </c>
      <c r="AG9" s="48" t="e">
        <f t="shared" si="0"/>
        <v>#DIV/0!</v>
      </c>
      <c r="AH9" s="48" t="e">
        <f t="shared" si="0"/>
        <v>#DIV/0!</v>
      </c>
      <c r="AI9" s="48" t="e">
        <f t="shared" si="0"/>
        <v>#DIV/0!</v>
      </c>
      <c r="AJ9" s="48" t="e">
        <f t="shared" si="0"/>
        <v>#DIV/0!</v>
      </c>
      <c r="AK9" s="48" t="e">
        <f t="shared" si="0"/>
        <v>#DIV/0!</v>
      </c>
      <c r="AL9" s="48" t="e">
        <f t="shared" si="0"/>
        <v>#DIV/0!</v>
      </c>
      <c r="AM9" s="48" t="e">
        <f t="shared" si="0"/>
        <v>#DIV/0!</v>
      </c>
      <c r="AN9" s="48"/>
      <c r="AO9" s="48"/>
      <c r="AP9" s="67" t="e">
        <f t="shared" si="2"/>
        <v>#DIV/0!</v>
      </c>
      <c r="AQ9" s="157"/>
      <c r="AR9" s="104" t="e">
        <f t="shared" si="3"/>
        <v>#DIV/0!</v>
      </c>
    </row>
    <row r="10" spans="1:44" ht="16.5" customHeight="1">
      <c r="A10" s="162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65" t="e">
        <f t="shared" si="1"/>
        <v>#DIV/0!</v>
      </c>
      <c r="M10" s="1"/>
      <c r="N10" s="1"/>
      <c r="O10" s="1"/>
      <c r="P10" s="1"/>
      <c r="Q10" s="1"/>
      <c r="R10" s="1"/>
      <c r="S10" s="1"/>
      <c r="T10" s="1"/>
      <c r="U10" s="1"/>
      <c r="V10" s="161" t="e">
        <f t="shared" si="4"/>
        <v>#DIV/0!</v>
      </c>
      <c r="W10" s="1"/>
      <c r="X10" s="1"/>
      <c r="Y10" s="1"/>
      <c r="Z10" s="1"/>
      <c r="AA10" s="1"/>
      <c r="AB10" s="1"/>
      <c r="AC10" s="1"/>
      <c r="AD10" s="1"/>
      <c r="AE10" s="1"/>
      <c r="AF10" s="161" t="e">
        <f t="shared" si="5"/>
        <v>#DIV/0!</v>
      </c>
      <c r="AG10" s="48" t="e">
        <f t="shared" si="0"/>
        <v>#DIV/0!</v>
      </c>
      <c r="AH10" s="48" t="e">
        <f t="shared" si="0"/>
        <v>#DIV/0!</v>
      </c>
      <c r="AI10" s="48" t="e">
        <f t="shared" si="0"/>
        <v>#DIV/0!</v>
      </c>
      <c r="AJ10" s="48" t="e">
        <f t="shared" si="0"/>
        <v>#DIV/0!</v>
      </c>
      <c r="AK10" s="48" t="e">
        <f t="shared" si="0"/>
        <v>#DIV/0!</v>
      </c>
      <c r="AL10" s="48" t="e">
        <f t="shared" si="0"/>
        <v>#DIV/0!</v>
      </c>
      <c r="AM10" s="48" t="e">
        <f t="shared" si="0"/>
        <v>#DIV/0!</v>
      </c>
      <c r="AN10" s="48"/>
      <c r="AO10" s="48"/>
      <c r="AP10" s="67" t="e">
        <f t="shared" si="2"/>
        <v>#DIV/0!</v>
      </c>
      <c r="AQ10" s="157"/>
      <c r="AR10" s="104" t="e">
        <f t="shared" si="3"/>
        <v>#DIV/0!</v>
      </c>
    </row>
    <row r="11" spans="1:44" ht="16.5" customHeight="1">
      <c r="A11" s="162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65" t="e">
        <f t="shared" si="1"/>
        <v>#DIV/0!</v>
      </c>
      <c r="M11" s="1"/>
      <c r="N11" s="1"/>
      <c r="O11" s="1"/>
      <c r="P11" s="1"/>
      <c r="Q11" s="1"/>
      <c r="R11" s="1"/>
      <c r="S11" s="1"/>
      <c r="T11" s="1"/>
      <c r="U11" s="1"/>
      <c r="V11" s="161" t="e">
        <f t="shared" si="4"/>
        <v>#DIV/0!</v>
      </c>
      <c r="W11" s="1"/>
      <c r="X11" s="1"/>
      <c r="Y11" s="1"/>
      <c r="Z11" s="1"/>
      <c r="AA11" s="1"/>
      <c r="AB11" s="1"/>
      <c r="AC11" s="1"/>
      <c r="AD11" s="1"/>
      <c r="AE11" s="1"/>
      <c r="AF11" s="161" t="e">
        <f t="shared" si="5"/>
        <v>#DIV/0!</v>
      </c>
      <c r="AG11" s="48" t="e">
        <f t="shared" si="0"/>
        <v>#DIV/0!</v>
      </c>
      <c r="AH11" s="48" t="e">
        <f t="shared" si="0"/>
        <v>#DIV/0!</v>
      </c>
      <c r="AI11" s="48" t="e">
        <f t="shared" si="0"/>
        <v>#DIV/0!</v>
      </c>
      <c r="AJ11" s="48" t="e">
        <f t="shared" si="0"/>
        <v>#DIV/0!</v>
      </c>
      <c r="AK11" s="48" t="e">
        <f t="shared" si="0"/>
        <v>#DIV/0!</v>
      </c>
      <c r="AL11" s="48" t="e">
        <f t="shared" si="0"/>
        <v>#DIV/0!</v>
      </c>
      <c r="AM11" s="48" t="e">
        <f t="shared" si="0"/>
        <v>#DIV/0!</v>
      </c>
      <c r="AN11" s="48"/>
      <c r="AO11" s="48"/>
      <c r="AP11" s="67" t="e">
        <f t="shared" si="2"/>
        <v>#DIV/0!</v>
      </c>
      <c r="AQ11" s="157"/>
      <c r="AR11" s="104" t="e">
        <f t="shared" si="3"/>
        <v>#DIV/0!</v>
      </c>
    </row>
    <row r="12" spans="1:44" ht="16.5" customHeight="1">
      <c r="A12" s="162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65" t="e">
        <f t="shared" si="1"/>
        <v>#DIV/0!</v>
      </c>
      <c r="M12" s="1"/>
      <c r="N12" s="1"/>
      <c r="O12" s="1"/>
      <c r="P12" s="1"/>
      <c r="Q12" s="1"/>
      <c r="R12" s="1"/>
      <c r="S12" s="1"/>
      <c r="T12" s="1"/>
      <c r="U12" s="1"/>
      <c r="V12" s="161" t="e">
        <f t="shared" si="4"/>
        <v>#DIV/0!</v>
      </c>
      <c r="W12" s="1"/>
      <c r="X12" s="1"/>
      <c r="Y12" s="1"/>
      <c r="Z12" s="1"/>
      <c r="AA12" s="1"/>
      <c r="AB12" s="1"/>
      <c r="AC12" s="1"/>
      <c r="AD12" s="1"/>
      <c r="AE12" s="1"/>
      <c r="AF12" s="161" t="e">
        <f t="shared" si="5"/>
        <v>#DIV/0!</v>
      </c>
      <c r="AG12" s="48" t="e">
        <f t="shared" si="0"/>
        <v>#DIV/0!</v>
      </c>
      <c r="AH12" s="48" t="e">
        <f t="shared" si="0"/>
        <v>#DIV/0!</v>
      </c>
      <c r="AI12" s="48" t="e">
        <f t="shared" si="0"/>
        <v>#DIV/0!</v>
      </c>
      <c r="AJ12" s="48" t="e">
        <f t="shared" si="0"/>
        <v>#DIV/0!</v>
      </c>
      <c r="AK12" s="48" t="e">
        <f t="shared" si="0"/>
        <v>#DIV/0!</v>
      </c>
      <c r="AL12" s="48" t="e">
        <f t="shared" si="0"/>
        <v>#DIV/0!</v>
      </c>
      <c r="AM12" s="48" t="e">
        <f t="shared" si="0"/>
        <v>#DIV/0!</v>
      </c>
      <c r="AN12" s="48"/>
      <c r="AO12" s="48"/>
      <c r="AP12" s="67" t="e">
        <f t="shared" si="2"/>
        <v>#DIV/0!</v>
      </c>
      <c r="AQ12" s="157"/>
      <c r="AR12" s="104" t="e">
        <f t="shared" si="3"/>
        <v>#DIV/0!</v>
      </c>
    </row>
    <row r="13" spans="1:44" ht="16.5" customHeight="1">
      <c r="A13" s="162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65" t="e">
        <f t="shared" si="1"/>
        <v>#DIV/0!</v>
      </c>
      <c r="M13" s="1"/>
      <c r="N13" s="1"/>
      <c r="O13" s="1"/>
      <c r="P13" s="1"/>
      <c r="Q13" s="1"/>
      <c r="R13" s="1"/>
      <c r="S13" s="1"/>
      <c r="T13" s="1"/>
      <c r="U13" s="1"/>
      <c r="V13" s="161" t="e">
        <f t="shared" si="4"/>
        <v>#DIV/0!</v>
      </c>
      <c r="W13" s="1"/>
      <c r="X13" s="1"/>
      <c r="Y13" s="1"/>
      <c r="Z13" s="1"/>
      <c r="AA13" s="1"/>
      <c r="AB13" s="1"/>
      <c r="AC13" s="1"/>
      <c r="AD13" s="1"/>
      <c r="AE13" s="1"/>
      <c r="AF13" s="161" t="e">
        <f t="shared" si="5"/>
        <v>#DIV/0!</v>
      </c>
      <c r="AG13" s="48" t="e">
        <f t="shared" si="0"/>
        <v>#DIV/0!</v>
      </c>
      <c r="AH13" s="48" t="e">
        <f t="shared" si="0"/>
        <v>#DIV/0!</v>
      </c>
      <c r="AI13" s="48" t="e">
        <f t="shared" si="0"/>
        <v>#DIV/0!</v>
      </c>
      <c r="AJ13" s="48" t="e">
        <f t="shared" si="0"/>
        <v>#DIV/0!</v>
      </c>
      <c r="AK13" s="48" t="e">
        <f t="shared" si="0"/>
        <v>#DIV/0!</v>
      </c>
      <c r="AL13" s="48" t="e">
        <f t="shared" si="0"/>
        <v>#DIV/0!</v>
      </c>
      <c r="AM13" s="48" t="e">
        <f t="shared" si="0"/>
        <v>#DIV/0!</v>
      </c>
      <c r="AN13" s="48"/>
      <c r="AO13" s="48"/>
      <c r="AP13" s="67" t="e">
        <f t="shared" si="2"/>
        <v>#DIV/0!</v>
      </c>
      <c r="AQ13" s="157"/>
      <c r="AR13" s="104" t="e">
        <f t="shared" si="3"/>
        <v>#DIV/0!</v>
      </c>
    </row>
    <row r="14" spans="1:44" ht="16.5" customHeight="1">
      <c r="A14" s="162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65" t="e">
        <f t="shared" si="1"/>
        <v>#DIV/0!</v>
      </c>
      <c r="M14" s="1"/>
      <c r="N14" s="1"/>
      <c r="O14" s="1"/>
      <c r="P14" s="1"/>
      <c r="Q14" s="1"/>
      <c r="R14" s="1"/>
      <c r="S14" s="1"/>
      <c r="T14" s="1"/>
      <c r="U14" s="1"/>
      <c r="V14" s="161" t="e">
        <f t="shared" si="4"/>
        <v>#DIV/0!</v>
      </c>
      <c r="W14" s="1"/>
      <c r="X14" s="1"/>
      <c r="Y14" s="1"/>
      <c r="Z14" s="1"/>
      <c r="AA14" s="1"/>
      <c r="AB14" s="1"/>
      <c r="AC14" s="1"/>
      <c r="AD14" s="1"/>
      <c r="AE14" s="1"/>
      <c r="AF14" s="161" t="e">
        <f t="shared" si="5"/>
        <v>#DIV/0!</v>
      </c>
      <c r="AG14" s="48" t="e">
        <f t="shared" si="0"/>
        <v>#DIV/0!</v>
      </c>
      <c r="AH14" s="48" t="e">
        <f t="shared" si="0"/>
        <v>#DIV/0!</v>
      </c>
      <c r="AI14" s="48" t="e">
        <f t="shared" si="0"/>
        <v>#DIV/0!</v>
      </c>
      <c r="AJ14" s="48" t="e">
        <f t="shared" si="0"/>
        <v>#DIV/0!</v>
      </c>
      <c r="AK14" s="48" t="e">
        <f t="shared" si="0"/>
        <v>#DIV/0!</v>
      </c>
      <c r="AL14" s="48" t="e">
        <f t="shared" si="0"/>
        <v>#DIV/0!</v>
      </c>
      <c r="AM14" s="48" t="e">
        <f t="shared" si="0"/>
        <v>#DIV/0!</v>
      </c>
      <c r="AN14" s="48"/>
      <c r="AO14" s="48"/>
      <c r="AP14" s="67" t="e">
        <f t="shared" si="2"/>
        <v>#DIV/0!</v>
      </c>
      <c r="AQ14" s="157"/>
      <c r="AR14" s="104" t="e">
        <f t="shared" si="3"/>
        <v>#DIV/0!</v>
      </c>
    </row>
    <row r="15" spans="1:44" ht="16.5" customHeight="1">
      <c r="A15" s="162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65" t="e">
        <f t="shared" si="1"/>
        <v>#DIV/0!</v>
      </c>
      <c r="M15" s="1"/>
      <c r="N15" s="1"/>
      <c r="O15" s="1"/>
      <c r="P15" s="1"/>
      <c r="Q15" s="1"/>
      <c r="R15" s="1"/>
      <c r="S15" s="1"/>
      <c r="T15" s="1"/>
      <c r="U15" s="1"/>
      <c r="V15" s="161" t="e">
        <f t="shared" si="4"/>
        <v>#DIV/0!</v>
      </c>
      <c r="W15" s="1"/>
      <c r="X15" s="1"/>
      <c r="Y15" s="1"/>
      <c r="Z15" s="1"/>
      <c r="AA15" s="1"/>
      <c r="AB15" s="1"/>
      <c r="AC15" s="1"/>
      <c r="AD15" s="1"/>
      <c r="AE15" s="1"/>
      <c r="AF15" s="161" t="e">
        <f t="shared" si="5"/>
        <v>#DIV/0!</v>
      </c>
      <c r="AG15" s="48" t="e">
        <f t="shared" si="0"/>
        <v>#DIV/0!</v>
      </c>
      <c r="AH15" s="48" t="e">
        <f t="shared" si="0"/>
        <v>#DIV/0!</v>
      </c>
      <c r="AI15" s="48" t="e">
        <f t="shared" si="0"/>
        <v>#DIV/0!</v>
      </c>
      <c r="AJ15" s="48" t="e">
        <f t="shared" si="0"/>
        <v>#DIV/0!</v>
      </c>
      <c r="AK15" s="48" t="e">
        <f t="shared" si="0"/>
        <v>#DIV/0!</v>
      </c>
      <c r="AL15" s="48" t="e">
        <f t="shared" si="0"/>
        <v>#DIV/0!</v>
      </c>
      <c r="AM15" s="48" t="e">
        <f t="shared" si="0"/>
        <v>#DIV/0!</v>
      </c>
      <c r="AN15" s="48"/>
      <c r="AO15" s="48"/>
      <c r="AP15" s="67" t="e">
        <f t="shared" si="2"/>
        <v>#DIV/0!</v>
      </c>
      <c r="AQ15" s="157"/>
      <c r="AR15" s="104" t="e">
        <f t="shared" si="3"/>
        <v>#DIV/0!</v>
      </c>
    </row>
    <row r="16" spans="1:44" ht="16.5" customHeight="1">
      <c r="A16" s="162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65" t="e">
        <f t="shared" si="1"/>
        <v>#DIV/0!</v>
      </c>
      <c r="M16" s="1"/>
      <c r="N16" s="1"/>
      <c r="O16" s="1"/>
      <c r="P16" s="1"/>
      <c r="Q16" s="1"/>
      <c r="R16" s="1"/>
      <c r="S16" s="1"/>
      <c r="T16" s="1"/>
      <c r="U16" s="1"/>
      <c r="V16" s="161" t="e">
        <f t="shared" si="4"/>
        <v>#DIV/0!</v>
      </c>
      <c r="W16" s="1"/>
      <c r="X16" s="1"/>
      <c r="Y16" s="1"/>
      <c r="Z16" s="1"/>
      <c r="AA16" s="1"/>
      <c r="AB16" s="1"/>
      <c r="AC16" s="1"/>
      <c r="AD16" s="1"/>
      <c r="AE16" s="1"/>
      <c r="AF16" s="161" t="e">
        <f t="shared" si="5"/>
        <v>#DIV/0!</v>
      </c>
      <c r="AG16" s="48" t="e">
        <f t="shared" si="0"/>
        <v>#DIV/0!</v>
      </c>
      <c r="AH16" s="48" t="e">
        <f t="shared" si="0"/>
        <v>#DIV/0!</v>
      </c>
      <c r="AI16" s="48" t="e">
        <f t="shared" si="0"/>
        <v>#DIV/0!</v>
      </c>
      <c r="AJ16" s="48" t="e">
        <f t="shared" si="0"/>
        <v>#DIV/0!</v>
      </c>
      <c r="AK16" s="48" t="e">
        <f t="shared" si="0"/>
        <v>#DIV/0!</v>
      </c>
      <c r="AL16" s="48" t="e">
        <f t="shared" si="0"/>
        <v>#DIV/0!</v>
      </c>
      <c r="AM16" s="48" t="e">
        <f t="shared" si="0"/>
        <v>#DIV/0!</v>
      </c>
      <c r="AN16" s="48"/>
      <c r="AO16" s="48"/>
      <c r="AP16" s="67" t="e">
        <f t="shared" si="2"/>
        <v>#DIV/0!</v>
      </c>
      <c r="AQ16" s="157"/>
      <c r="AR16" s="104" t="e">
        <f t="shared" si="3"/>
        <v>#DIV/0!</v>
      </c>
    </row>
    <row r="17" spans="1:44" ht="16.5" customHeight="1">
      <c r="A17" s="162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65" t="e">
        <f t="shared" si="1"/>
        <v>#DIV/0!</v>
      </c>
      <c r="M17" s="1"/>
      <c r="N17" s="1"/>
      <c r="O17" s="1"/>
      <c r="P17" s="1"/>
      <c r="Q17" s="1"/>
      <c r="R17" s="1"/>
      <c r="S17" s="1"/>
      <c r="T17" s="1"/>
      <c r="U17" s="1"/>
      <c r="V17" s="161" t="e">
        <f t="shared" si="4"/>
        <v>#DIV/0!</v>
      </c>
      <c r="W17" s="1"/>
      <c r="X17" s="1"/>
      <c r="Y17" s="1"/>
      <c r="Z17" s="1"/>
      <c r="AA17" s="1"/>
      <c r="AB17" s="1"/>
      <c r="AC17" s="1"/>
      <c r="AD17" s="1"/>
      <c r="AE17" s="1"/>
      <c r="AF17" s="161" t="e">
        <f t="shared" si="5"/>
        <v>#DIV/0!</v>
      </c>
      <c r="AG17" s="48" t="e">
        <f t="shared" si="0"/>
        <v>#DIV/0!</v>
      </c>
      <c r="AH17" s="48" t="e">
        <f t="shared" si="0"/>
        <v>#DIV/0!</v>
      </c>
      <c r="AI17" s="48" t="e">
        <f t="shared" si="0"/>
        <v>#DIV/0!</v>
      </c>
      <c r="AJ17" s="48" t="e">
        <f t="shared" si="0"/>
        <v>#DIV/0!</v>
      </c>
      <c r="AK17" s="48" t="e">
        <f t="shared" si="0"/>
        <v>#DIV/0!</v>
      </c>
      <c r="AL17" s="48" t="e">
        <f t="shared" si="0"/>
        <v>#DIV/0!</v>
      </c>
      <c r="AM17" s="48" t="e">
        <f t="shared" si="0"/>
        <v>#DIV/0!</v>
      </c>
      <c r="AN17" s="48"/>
      <c r="AO17" s="48"/>
      <c r="AP17" s="67" t="e">
        <f t="shared" si="2"/>
        <v>#DIV/0!</v>
      </c>
      <c r="AQ17" s="157"/>
      <c r="AR17" s="104" t="e">
        <f t="shared" si="3"/>
        <v>#DIV/0!</v>
      </c>
    </row>
    <row r="18" spans="1:44" ht="16.5" customHeight="1">
      <c r="A18" s="162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65" t="e">
        <f t="shared" si="1"/>
        <v>#DIV/0!</v>
      </c>
      <c r="M18" s="1"/>
      <c r="N18" s="1"/>
      <c r="O18" s="1"/>
      <c r="P18" s="1"/>
      <c r="Q18" s="1"/>
      <c r="R18" s="1"/>
      <c r="S18" s="1"/>
      <c r="T18" s="1"/>
      <c r="U18" s="1"/>
      <c r="V18" s="161" t="e">
        <f t="shared" si="4"/>
        <v>#DIV/0!</v>
      </c>
      <c r="W18" s="1"/>
      <c r="X18" s="1"/>
      <c r="Y18" s="1"/>
      <c r="Z18" s="1"/>
      <c r="AA18" s="1"/>
      <c r="AB18" s="1"/>
      <c r="AC18" s="1"/>
      <c r="AD18" s="1"/>
      <c r="AE18" s="1"/>
      <c r="AF18" s="161" t="e">
        <f t="shared" si="5"/>
        <v>#DIV/0!</v>
      </c>
      <c r="AG18" s="48" t="e">
        <f t="shared" si="0"/>
        <v>#DIV/0!</v>
      </c>
      <c r="AH18" s="48" t="e">
        <f t="shared" si="0"/>
        <v>#DIV/0!</v>
      </c>
      <c r="AI18" s="48" t="e">
        <f t="shared" si="0"/>
        <v>#DIV/0!</v>
      </c>
      <c r="AJ18" s="48" t="e">
        <f t="shared" si="0"/>
        <v>#DIV/0!</v>
      </c>
      <c r="AK18" s="48" t="e">
        <f t="shared" si="0"/>
        <v>#DIV/0!</v>
      </c>
      <c r="AL18" s="48" t="e">
        <f t="shared" si="0"/>
        <v>#DIV/0!</v>
      </c>
      <c r="AM18" s="48" t="e">
        <f t="shared" si="0"/>
        <v>#DIV/0!</v>
      </c>
      <c r="AN18" s="48"/>
      <c r="AO18" s="48"/>
      <c r="AP18" s="67" t="e">
        <f t="shared" si="2"/>
        <v>#DIV/0!</v>
      </c>
      <c r="AQ18" s="157"/>
      <c r="AR18" s="104" t="e">
        <f t="shared" si="3"/>
        <v>#DIV/0!</v>
      </c>
    </row>
    <row r="19" spans="1:44" ht="16.5" customHeight="1">
      <c r="A19" s="162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65" t="e">
        <f t="shared" si="1"/>
        <v>#DIV/0!</v>
      </c>
      <c r="M19" s="1"/>
      <c r="N19" s="1"/>
      <c r="O19" s="1"/>
      <c r="P19" s="1"/>
      <c r="Q19" s="1"/>
      <c r="R19" s="1"/>
      <c r="S19" s="1"/>
      <c r="T19" s="1"/>
      <c r="U19" s="1"/>
      <c r="V19" s="161" t="e">
        <f t="shared" si="4"/>
        <v>#DIV/0!</v>
      </c>
      <c r="W19" s="1"/>
      <c r="X19" s="1"/>
      <c r="Y19" s="1"/>
      <c r="Z19" s="1"/>
      <c r="AA19" s="1"/>
      <c r="AB19" s="1"/>
      <c r="AC19" s="1"/>
      <c r="AD19" s="1"/>
      <c r="AE19" s="1"/>
      <c r="AF19" s="161" t="e">
        <f t="shared" si="5"/>
        <v>#DIV/0!</v>
      </c>
      <c r="AG19" s="48" t="e">
        <f t="shared" si="0"/>
        <v>#DIV/0!</v>
      </c>
      <c r="AH19" s="48" t="e">
        <f t="shared" si="0"/>
        <v>#DIV/0!</v>
      </c>
      <c r="AI19" s="48" t="e">
        <f t="shared" si="0"/>
        <v>#DIV/0!</v>
      </c>
      <c r="AJ19" s="48" t="e">
        <f t="shared" si="0"/>
        <v>#DIV/0!</v>
      </c>
      <c r="AK19" s="48" t="e">
        <f t="shared" si="0"/>
        <v>#DIV/0!</v>
      </c>
      <c r="AL19" s="48" t="e">
        <f t="shared" si="0"/>
        <v>#DIV/0!</v>
      </c>
      <c r="AM19" s="48" t="e">
        <f t="shared" si="0"/>
        <v>#DIV/0!</v>
      </c>
      <c r="AN19" s="48"/>
      <c r="AO19" s="48"/>
      <c r="AP19" s="67" t="e">
        <f t="shared" si="2"/>
        <v>#DIV/0!</v>
      </c>
      <c r="AQ19" s="157"/>
      <c r="AR19" s="104" t="e">
        <f t="shared" si="3"/>
        <v>#DIV/0!</v>
      </c>
    </row>
    <row r="20" spans="1:44" ht="16.5" customHeight="1">
      <c r="A20" s="162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65" t="e">
        <f t="shared" si="1"/>
        <v>#DIV/0!</v>
      </c>
      <c r="M20" s="1"/>
      <c r="N20" s="1"/>
      <c r="O20" s="1"/>
      <c r="P20" s="1"/>
      <c r="Q20" s="1"/>
      <c r="R20" s="1"/>
      <c r="S20" s="1"/>
      <c r="T20" s="1"/>
      <c r="U20" s="1"/>
      <c r="V20" s="161" t="e">
        <f t="shared" si="4"/>
        <v>#DIV/0!</v>
      </c>
      <c r="W20" s="1"/>
      <c r="X20" s="1"/>
      <c r="Y20" s="1"/>
      <c r="Z20" s="1"/>
      <c r="AA20" s="1"/>
      <c r="AB20" s="1"/>
      <c r="AC20" s="1"/>
      <c r="AD20" s="1"/>
      <c r="AE20" s="1"/>
      <c r="AF20" s="161" t="e">
        <f t="shared" si="5"/>
        <v>#DIV/0!</v>
      </c>
      <c r="AG20" s="48" t="e">
        <f aca="true" t="shared" si="6" ref="AG20:AG33">AVERAGE(C20,M20,W20)</f>
        <v>#DIV/0!</v>
      </c>
      <c r="AH20" s="48" t="e">
        <f aca="true" t="shared" si="7" ref="AH20:AH33">AVERAGE(D20,N20,X20)</f>
        <v>#DIV/0!</v>
      </c>
      <c r="AI20" s="48" t="e">
        <f aca="true" t="shared" si="8" ref="AI20:AI33">AVERAGE(E20,O20,Y20)</f>
        <v>#DIV/0!</v>
      </c>
      <c r="AJ20" s="48" t="e">
        <f aca="true" t="shared" si="9" ref="AJ20:AJ33">AVERAGE(F20,P20,Z20)</f>
        <v>#DIV/0!</v>
      </c>
      <c r="AK20" s="48" t="e">
        <f aca="true" t="shared" si="10" ref="AK20:AK33">AVERAGE(G20,Q20,AA20)</f>
        <v>#DIV/0!</v>
      </c>
      <c r="AL20" s="48" t="e">
        <f aca="true" t="shared" si="11" ref="AL20:AL33">AVERAGE(H20,R20,AB20)</f>
        <v>#DIV/0!</v>
      </c>
      <c r="AM20" s="48" t="e">
        <f aca="true" t="shared" si="12" ref="AM20:AM33">AVERAGE(I20,S20,AC20)</f>
        <v>#DIV/0!</v>
      </c>
      <c r="AN20" s="48"/>
      <c r="AO20" s="48"/>
      <c r="AP20" s="67" t="e">
        <f t="shared" si="2"/>
        <v>#DIV/0!</v>
      </c>
      <c r="AQ20" s="157"/>
      <c r="AR20" s="104" t="e">
        <f t="shared" si="3"/>
        <v>#DIV/0!</v>
      </c>
    </row>
    <row r="21" spans="1:44" ht="16.5" customHeight="1">
      <c r="A21" s="162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65" t="e">
        <f t="shared" si="1"/>
        <v>#DIV/0!</v>
      </c>
      <c r="M21" s="1"/>
      <c r="N21" s="1"/>
      <c r="O21" s="1"/>
      <c r="P21" s="1"/>
      <c r="Q21" s="1"/>
      <c r="R21" s="1"/>
      <c r="S21" s="1"/>
      <c r="T21" s="1"/>
      <c r="U21" s="1"/>
      <c r="V21" s="161" t="e">
        <f t="shared" si="4"/>
        <v>#DIV/0!</v>
      </c>
      <c r="W21" s="1"/>
      <c r="X21" s="1"/>
      <c r="Y21" s="1"/>
      <c r="Z21" s="1"/>
      <c r="AA21" s="1"/>
      <c r="AB21" s="1"/>
      <c r="AC21" s="1"/>
      <c r="AD21" s="1"/>
      <c r="AE21" s="1"/>
      <c r="AF21" s="161" t="e">
        <f t="shared" si="5"/>
        <v>#DIV/0!</v>
      </c>
      <c r="AG21" s="48" t="e">
        <f t="shared" si="6"/>
        <v>#DIV/0!</v>
      </c>
      <c r="AH21" s="48" t="e">
        <f t="shared" si="7"/>
        <v>#DIV/0!</v>
      </c>
      <c r="AI21" s="48" t="e">
        <f t="shared" si="8"/>
        <v>#DIV/0!</v>
      </c>
      <c r="AJ21" s="48" t="e">
        <f t="shared" si="9"/>
        <v>#DIV/0!</v>
      </c>
      <c r="AK21" s="48" t="e">
        <f t="shared" si="10"/>
        <v>#DIV/0!</v>
      </c>
      <c r="AL21" s="48" t="e">
        <f t="shared" si="11"/>
        <v>#DIV/0!</v>
      </c>
      <c r="AM21" s="48" t="e">
        <f t="shared" si="12"/>
        <v>#DIV/0!</v>
      </c>
      <c r="AN21" s="48"/>
      <c r="AO21" s="48"/>
      <c r="AP21" s="67" t="e">
        <f t="shared" si="2"/>
        <v>#DIV/0!</v>
      </c>
      <c r="AQ21" s="157"/>
      <c r="AR21" s="104" t="e">
        <f t="shared" si="3"/>
        <v>#DIV/0!</v>
      </c>
    </row>
    <row r="22" spans="1:44" ht="16.5" customHeight="1">
      <c r="A22" s="162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65" t="e">
        <f t="shared" si="1"/>
        <v>#DIV/0!</v>
      </c>
      <c r="M22" s="1"/>
      <c r="N22" s="1"/>
      <c r="O22" s="1"/>
      <c r="P22" s="1"/>
      <c r="Q22" s="1"/>
      <c r="R22" s="1"/>
      <c r="S22" s="1"/>
      <c r="T22" s="1"/>
      <c r="U22" s="1"/>
      <c r="V22" s="161" t="e">
        <f t="shared" si="4"/>
        <v>#DIV/0!</v>
      </c>
      <c r="W22" s="1"/>
      <c r="X22" s="1"/>
      <c r="Y22" s="1"/>
      <c r="Z22" s="1"/>
      <c r="AA22" s="1"/>
      <c r="AB22" s="1"/>
      <c r="AC22" s="1"/>
      <c r="AD22" s="1"/>
      <c r="AE22" s="1"/>
      <c r="AF22" s="161" t="e">
        <f t="shared" si="5"/>
        <v>#DIV/0!</v>
      </c>
      <c r="AG22" s="48" t="e">
        <f t="shared" si="6"/>
        <v>#DIV/0!</v>
      </c>
      <c r="AH22" s="48" t="e">
        <f t="shared" si="7"/>
        <v>#DIV/0!</v>
      </c>
      <c r="AI22" s="48" t="e">
        <f t="shared" si="8"/>
        <v>#DIV/0!</v>
      </c>
      <c r="AJ22" s="48" t="e">
        <f t="shared" si="9"/>
        <v>#DIV/0!</v>
      </c>
      <c r="AK22" s="48" t="e">
        <f t="shared" si="10"/>
        <v>#DIV/0!</v>
      </c>
      <c r="AL22" s="48" t="e">
        <f t="shared" si="11"/>
        <v>#DIV/0!</v>
      </c>
      <c r="AM22" s="48" t="e">
        <f t="shared" si="12"/>
        <v>#DIV/0!</v>
      </c>
      <c r="AN22" s="48"/>
      <c r="AO22" s="48"/>
      <c r="AP22" s="67" t="e">
        <f t="shared" si="2"/>
        <v>#DIV/0!</v>
      </c>
      <c r="AQ22" s="157"/>
      <c r="AR22" s="104" t="e">
        <f t="shared" si="3"/>
        <v>#DIV/0!</v>
      </c>
    </row>
    <row r="23" spans="1:44" ht="16.5" customHeight="1">
      <c r="A23" s="162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65" t="e">
        <f t="shared" si="1"/>
        <v>#DIV/0!</v>
      </c>
      <c r="M23" s="1"/>
      <c r="N23" s="1"/>
      <c r="O23" s="1"/>
      <c r="P23" s="1"/>
      <c r="Q23" s="1"/>
      <c r="R23" s="1"/>
      <c r="S23" s="1"/>
      <c r="T23" s="1"/>
      <c r="U23" s="1"/>
      <c r="V23" s="161" t="e">
        <f t="shared" si="4"/>
        <v>#DIV/0!</v>
      </c>
      <c r="W23" s="1"/>
      <c r="X23" s="1"/>
      <c r="Y23" s="1"/>
      <c r="Z23" s="1"/>
      <c r="AA23" s="1"/>
      <c r="AB23" s="1"/>
      <c r="AC23" s="1"/>
      <c r="AD23" s="1"/>
      <c r="AE23" s="1"/>
      <c r="AF23" s="161" t="e">
        <f t="shared" si="5"/>
        <v>#DIV/0!</v>
      </c>
      <c r="AG23" s="48" t="e">
        <f t="shared" si="6"/>
        <v>#DIV/0!</v>
      </c>
      <c r="AH23" s="48" t="e">
        <f t="shared" si="7"/>
        <v>#DIV/0!</v>
      </c>
      <c r="AI23" s="48" t="e">
        <f t="shared" si="8"/>
        <v>#DIV/0!</v>
      </c>
      <c r="AJ23" s="48" t="e">
        <f t="shared" si="9"/>
        <v>#DIV/0!</v>
      </c>
      <c r="AK23" s="48" t="e">
        <f t="shared" si="10"/>
        <v>#DIV/0!</v>
      </c>
      <c r="AL23" s="48" t="e">
        <f t="shared" si="11"/>
        <v>#DIV/0!</v>
      </c>
      <c r="AM23" s="48" t="e">
        <f t="shared" si="12"/>
        <v>#DIV/0!</v>
      </c>
      <c r="AN23" s="48"/>
      <c r="AO23" s="48"/>
      <c r="AP23" s="67" t="e">
        <f t="shared" si="2"/>
        <v>#DIV/0!</v>
      </c>
      <c r="AQ23" s="157"/>
      <c r="AR23" s="104" t="e">
        <f t="shared" si="3"/>
        <v>#DIV/0!</v>
      </c>
    </row>
    <row r="24" spans="1:44" ht="16.5" customHeight="1">
      <c r="A24" s="162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65" t="e">
        <f t="shared" si="1"/>
        <v>#DIV/0!</v>
      </c>
      <c r="M24" s="1"/>
      <c r="N24" s="1"/>
      <c r="O24" s="1"/>
      <c r="P24" s="1"/>
      <c r="Q24" s="1"/>
      <c r="R24" s="1"/>
      <c r="S24" s="1"/>
      <c r="T24" s="1"/>
      <c r="U24" s="1"/>
      <c r="V24" s="161" t="e">
        <f t="shared" si="4"/>
        <v>#DIV/0!</v>
      </c>
      <c r="W24" s="1"/>
      <c r="X24" s="1"/>
      <c r="Y24" s="1"/>
      <c r="Z24" s="1"/>
      <c r="AA24" s="1"/>
      <c r="AB24" s="1"/>
      <c r="AC24" s="1"/>
      <c r="AD24" s="1"/>
      <c r="AE24" s="1"/>
      <c r="AF24" s="161" t="e">
        <f t="shared" si="5"/>
        <v>#DIV/0!</v>
      </c>
      <c r="AG24" s="48" t="e">
        <f t="shared" si="6"/>
        <v>#DIV/0!</v>
      </c>
      <c r="AH24" s="48" t="e">
        <f t="shared" si="7"/>
        <v>#DIV/0!</v>
      </c>
      <c r="AI24" s="48" t="e">
        <f t="shared" si="8"/>
        <v>#DIV/0!</v>
      </c>
      <c r="AJ24" s="48" t="e">
        <f t="shared" si="9"/>
        <v>#DIV/0!</v>
      </c>
      <c r="AK24" s="48" t="e">
        <f t="shared" si="10"/>
        <v>#DIV/0!</v>
      </c>
      <c r="AL24" s="48" t="e">
        <f t="shared" si="11"/>
        <v>#DIV/0!</v>
      </c>
      <c r="AM24" s="48" t="e">
        <f t="shared" si="12"/>
        <v>#DIV/0!</v>
      </c>
      <c r="AN24" s="48"/>
      <c r="AO24" s="48"/>
      <c r="AP24" s="67" t="e">
        <f t="shared" si="2"/>
        <v>#DIV/0!</v>
      </c>
      <c r="AQ24" s="157"/>
      <c r="AR24" s="104" t="e">
        <f t="shared" si="3"/>
        <v>#DIV/0!</v>
      </c>
    </row>
    <row r="25" spans="1:44" ht="16.5" customHeight="1">
      <c r="A25" s="164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65" t="e">
        <f t="shared" si="1"/>
        <v>#DIV/0!</v>
      </c>
      <c r="M25" s="1"/>
      <c r="N25" s="1"/>
      <c r="O25" s="1"/>
      <c r="P25" s="1"/>
      <c r="Q25" s="1"/>
      <c r="R25" s="1"/>
      <c r="S25" s="1"/>
      <c r="T25" s="1"/>
      <c r="U25" s="1"/>
      <c r="V25" s="161" t="e">
        <f t="shared" si="4"/>
        <v>#DIV/0!</v>
      </c>
      <c r="W25" s="1"/>
      <c r="X25" s="1"/>
      <c r="Y25" s="1"/>
      <c r="Z25" s="1"/>
      <c r="AA25" s="1"/>
      <c r="AB25" s="1"/>
      <c r="AC25" s="1"/>
      <c r="AD25" s="1"/>
      <c r="AE25" s="1"/>
      <c r="AF25" s="161" t="e">
        <f t="shared" si="5"/>
        <v>#DIV/0!</v>
      </c>
      <c r="AG25" s="48" t="e">
        <f t="shared" si="6"/>
        <v>#DIV/0!</v>
      </c>
      <c r="AH25" s="48" t="e">
        <f t="shared" si="7"/>
        <v>#DIV/0!</v>
      </c>
      <c r="AI25" s="48" t="e">
        <f t="shared" si="8"/>
        <v>#DIV/0!</v>
      </c>
      <c r="AJ25" s="48" t="e">
        <f t="shared" si="9"/>
        <v>#DIV/0!</v>
      </c>
      <c r="AK25" s="48" t="e">
        <f t="shared" si="10"/>
        <v>#DIV/0!</v>
      </c>
      <c r="AL25" s="48" t="e">
        <f t="shared" si="11"/>
        <v>#DIV/0!</v>
      </c>
      <c r="AM25" s="48" t="e">
        <f t="shared" si="12"/>
        <v>#DIV/0!</v>
      </c>
      <c r="AN25" s="48"/>
      <c r="AO25" s="48"/>
      <c r="AP25" s="67" t="e">
        <f t="shared" si="2"/>
        <v>#DIV/0!</v>
      </c>
      <c r="AQ25" s="157"/>
      <c r="AR25" s="104" t="e">
        <f t="shared" si="3"/>
        <v>#DIV/0!</v>
      </c>
    </row>
    <row r="26" spans="1:44" ht="16.5" customHeight="1">
      <c r="A26" s="164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65" t="e">
        <f t="shared" si="1"/>
        <v>#DIV/0!</v>
      </c>
      <c r="M26" s="1"/>
      <c r="N26" s="1"/>
      <c r="O26" s="1"/>
      <c r="P26" s="1"/>
      <c r="Q26" s="1"/>
      <c r="R26" s="1"/>
      <c r="S26" s="1"/>
      <c r="T26" s="1"/>
      <c r="U26" s="1"/>
      <c r="V26" s="161" t="e">
        <f t="shared" si="4"/>
        <v>#DIV/0!</v>
      </c>
      <c r="W26" s="1"/>
      <c r="X26" s="1"/>
      <c r="Y26" s="1"/>
      <c r="Z26" s="1"/>
      <c r="AA26" s="1"/>
      <c r="AB26" s="1"/>
      <c r="AC26" s="1"/>
      <c r="AD26" s="1"/>
      <c r="AE26" s="1"/>
      <c r="AF26" s="161" t="e">
        <f t="shared" si="5"/>
        <v>#DIV/0!</v>
      </c>
      <c r="AG26" s="48" t="e">
        <f t="shared" si="6"/>
        <v>#DIV/0!</v>
      </c>
      <c r="AH26" s="48" t="e">
        <f t="shared" si="7"/>
        <v>#DIV/0!</v>
      </c>
      <c r="AI26" s="48" t="e">
        <f t="shared" si="8"/>
        <v>#DIV/0!</v>
      </c>
      <c r="AJ26" s="48" t="e">
        <f t="shared" si="9"/>
        <v>#DIV/0!</v>
      </c>
      <c r="AK26" s="48" t="e">
        <f t="shared" si="10"/>
        <v>#DIV/0!</v>
      </c>
      <c r="AL26" s="48" t="e">
        <f t="shared" si="11"/>
        <v>#DIV/0!</v>
      </c>
      <c r="AM26" s="48" t="e">
        <f t="shared" si="12"/>
        <v>#DIV/0!</v>
      </c>
      <c r="AN26" s="48"/>
      <c r="AO26" s="48"/>
      <c r="AP26" s="67" t="e">
        <f t="shared" si="2"/>
        <v>#DIV/0!</v>
      </c>
      <c r="AQ26" s="157"/>
      <c r="AR26" s="104" t="e">
        <f t="shared" si="3"/>
        <v>#DIV/0!</v>
      </c>
    </row>
    <row r="27" spans="1:44" ht="16.5" customHeight="1">
      <c r="A27" s="164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65" t="e">
        <f t="shared" si="1"/>
        <v>#DIV/0!</v>
      </c>
      <c r="M27" s="1"/>
      <c r="N27" s="1"/>
      <c r="O27" s="1"/>
      <c r="P27" s="1"/>
      <c r="Q27" s="1"/>
      <c r="R27" s="1"/>
      <c r="S27" s="1"/>
      <c r="T27" s="1"/>
      <c r="U27" s="1"/>
      <c r="V27" s="161" t="e">
        <f t="shared" si="4"/>
        <v>#DIV/0!</v>
      </c>
      <c r="W27" s="1"/>
      <c r="X27" s="1"/>
      <c r="Y27" s="1"/>
      <c r="Z27" s="1"/>
      <c r="AA27" s="1"/>
      <c r="AB27" s="1"/>
      <c r="AC27" s="1"/>
      <c r="AD27" s="1"/>
      <c r="AE27" s="1"/>
      <c r="AF27" s="161" t="e">
        <f t="shared" si="5"/>
        <v>#DIV/0!</v>
      </c>
      <c r="AG27" s="48" t="e">
        <f t="shared" si="6"/>
        <v>#DIV/0!</v>
      </c>
      <c r="AH27" s="48" t="e">
        <f t="shared" si="7"/>
        <v>#DIV/0!</v>
      </c>
      <c r="AI27" s="48" t="e">
        <f t="shared" si="8"/>
        <v>#DIV/0!</v>
      </c>
      <c r="AJ27" s="48" t="e">
        <f t="shared" si="9"/>
        <v>#DIV/0!</v>
      </c>
      <c r="AK27" s="48" t="e">
        <f t="shared" si="10"/>
        <v>#DIV/0!</v>
      </c>
      <c r="AL27" s="48" t="e">
        <f t="shared" si="11"/>
        <v>#DIV/0!</v>
      </c>
      <c r="AM27" s="48" t="e">
        <f t="shared" si="12"/>
        <v>#DIV/0!</v>
      </c>
      <c r="AN27" s="48"/>
      <c r="AO27" s="48"/>
      <c r="AP27" s="67" t="e">
        <f t="shared" si="2"/>
        <v>#DIV/0!</v>
      </c>
      <c r="AQ27" s="157"/>
      <c r="AR27" s="104" t="e">
        <f t="shared" si="3"/>
        <v>#DIV/0!</v>
      </c>
    </row>
    <row r="28" spans="1:44" ht="16.5" customHeight="1">
      <c r="A28" s="164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65" t="e">
        <f t="shared" si="1"/>
        <v>#DIV/0!</v>
      </c>
      <c r="M28" s="1"/>
      <c r="N28" s="1"/>
      <c r="O28" s="1"/>
      <c r="P28" s="1"/>
      <c r="Q28" s="1"/>
      <c r="R28" s="1"/>
      <c r="S28" s="1"/>
      <c r="T28" s="1"/>
      <c r="U28" s="1"/>
      <c r="V28" s="161" t="e">
        <f t="shared" si="4"/>
        <v>#DIV/0!</v>
      </c>
      <c r="W28" s="1"/>
      <c r="X28" s="1"/>
      <c r="Y28" s="1"/>
      <c r="Z28" s="1"/>
      <c r="AA28" s="1"/>
      <c r="AB28" s="1"/>
      <c r="AC28" s="1"/>
      <c r="AD28" s="1"/>
      <c r="AE28" s="1"/>
      <c r="AF28" s="161" t="e">
        <f t="shared" si="5"/>
        <v>#DIV/0!</v>
      </c>
      <c r="AG28" s="48" t="e">
        <f t="shared" si="6"/>
        <v>#DIV/0!</v>
      </c>
      <c r="AH28" s="48" t="e">
        <f t="shared" si="7"/>
        <v>#DIV/0!</v>
      </c>
      <c r="AI28" s="48" t="e">
        <f t="shared" si="8"/>
        <v>#DIV/0!</v>
      </c>
      <c r="AJ28" s="48" t="e">
        <f t="shared" si="9"/>
        <v>#DIV/0!</v>
      </c>
      <c r="AK28" s="48" t="e">
        <f t="shared" si="10"/>
        <v>#DIV/0!</v>
      </c>
      <c r="AL28" s="48" t="e">
        <f t="shared" si="11"/>
        <v>#DIV/0!</v>
      </c>
      <c r="AM28" s="48" t="e">
        <f t="shared" si="12"/>
        <v>#DIV/0!</v>
      </c>
      <c r="AN28" s="48"/>
      <c r="AO28" s="48"/>
      <c r="AP28" s="67" t="e">
        <f t="shared" si="2"/>
        <v>#DIV/0!</v>
      </c>
      <c r="AQ28" s="157"/>
      <c r="AR28" s="104" t="e">
        <f t="shared" si="3"/>
        <v>#DIV/0!</v>
      </c>
    </row>
    <row r="29" spans="1:44" ht="16.5" customHeight="1">
      <c r="A29" s="164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65" t="e">
        <f t="shared" si="1"/>
        <v>#DIV/0!</v>
      </c>
      <c r="M29" s="1"/>
      <c r="N29" s="1"/>
      <c r="O29" s="1"/>
      <c r="P29" s="1"/>
      <c r="Q29" s="1"/>
      <c r="R29" s="1"/>
      <c r="S29" s="1"/>
      <c r="T29" s="1"/>
      <c r="U29" s="1"/>
      <c r="V29" s="161" t="e">
        <f t="shared" si="4"/>
        <v>#DIV/0!</v>
      </c>
      <c r="W29" s="1"/>
      <c r="X29" s="1"/>
      <c r="Y29" s="1"/>
      <c r="Z29" s="1"/>
      <c r="AA29" s="1"/>
      <c r="AB29" s="1"/>
      <c r="AC29" s="1"/>
      <c r="AD29" s="1"/>
      <c r="AE29" s="1"/>
      <c r="AF29" s="161" t="e">
        <f t="shared" si="5"/>
        <v>#DIV/0!</v>
      </c>
      <c r="AG29" s="48" t="e">
        <f t="shared" si="6"/>
        <v>#DIV/0!</v>
      </c>
      <c r="AH29" s="48" t="e">
        <f t="shared" si="7"/>
        <v>#DIV/0!</v>
      </c>
      <c r="AI29" s="48" t="e">
        <f t="shared" si="8"/>
        <v>#DIV/0!</v>
      </c>
      <c r="AJ29" s="48" t="e">
        <f t="shared" si="9"/>
        <v>#DIV/0!</v>
      </c>
      <c r="AK29" s="48" t="e">
        <f t="shared" si="10"/>
        <v>#DIV/0!</v>
      </c>
      <c r="AL29" s="48" t="e">
        <f t="shared" si="11"/>
        <v>#DIV/0!</v>
      </c>
      <c r="AM29" s="48" t="e">
        <f t="shared" si="12"/>
        <v>#DIV/0!</v>
      </c>
      <c r="AN29" s="48"/>
      <c r="AO29" s="48"/>
      <c r="AP29" s="67" t="e">
        <f t="shared" si="2"/>
        <v>#DIV/0!</v>
      </c>
      <c r="AQ29" s="157"/>
      <c r="AR29" s="104" t="e">
        <f t="shared" si="3"/>
        <v>#DIV/0!</v>
      </c>
    </row>
    <row r="30" spans="1:44" ht="16.5" customHeight="1">
      <c r="A30" s="164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65" t="e">
        <f t="shared" si="1"/>
        <v>#DIV/0!</v>
      </c>
      <c r="M30" s="1"/>
      <c r="N30" s="1"/>
      <c r="O30" s="1"/>
      <c r="P30" s="1"/>
      <c r="Q30" s="1"/>
      <c r="R30" s="1"/>
      <c r="S30" s="1"/>
      <c r="T30" s="1"/>
      <c r="U30" s="1"/>
      <c r="V30" s="161" t="e">
        <f t="shared" si="4"/>
        <v>#DIV/0!</v>
      </c>
      <c r="W30" s="1"/>
      <c r="X30" s="1"/>
      <c r="Y30" s="1"/>
      <c r="Z30" s="1"/>
      <c r="AA30" s="1"/>
      <c r="AB30" s="1"/>
      <c r="AC30" s="1"/>
      <c r="AD30" s="1"/>
      <c r="AE30" s="1"/>
      <c r="AF30" s="161" t="e">
        <f t="shared" si="5"/>
        <v>#DIV/0!</v>
      </c>
      <c r="AG30" s="48" t="e">
        <f t="shared" si="6"/>
        <v>#DIV/0!</v>
      </c>
      <c r="AH30" s="48" t="e">
        <f t="shared" si="7"/>
        <v>#DIV/0!</v>
      </c>
      <c r="AI30" s="48" t="e">
        <f t="shared" si="8"/>
        <v>#DIV/0!</v>
      </c>
      <c r="AJ30" s="48" t="e">
        <f t="shared" si="9"/>
        <v>#DIV/0!</v>
      </c>
      <c r="AK30" s="48" t="e">
        <f t="shared" si="10"/>
        <v>#DIV/0!</v>
      </c>
      <c r="AL30" s="48" t="e">
        <f t="shared" si="11"/>
        <v>#DIV/0!</v>
      </c>
      <c r="AM30" s="48" t="e">
        <f t="shared" si="12"/>
        <v>#DIV/0!</v>
      </c>
      <c r="AN30" s="48"/>
      <c r="AO30" s="48"/>
      <c r="AP30" s="67" t="e">
        <f t="shared" si="2"/>
        <v>#DIV/0!</v>
      </c>
      <c r="AQ30" s="157"/>
      <c r="AR30" s="104" t="e">
        <f t="shared" si="3"/>
        <v>#DIV/0!</v>
      </c>
    </row>
    <row r="31" spans="1:44" ht="15">
      <c r="A31" s="164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65" t="e">
        <f t="shared" si="1"/>
        <v>#DIV/0!</v>
      </c>
      <c r="M31" s="1"/>
      <c r="N31" s="1"/>
      <c r="O31" s="1"/>
      <c r="P31" s="1"/>
      <c r="Q31" s="1"/>
      <c r="R31" s="1"/>
      <c r="S31" s="1"/>
      <c r="T31" s="1"/>
      <c r="U31" s="1"/>
      <c r="V31" s="161" t="e">
        <f t="shared" si="4"/>
        <v>#DIV/0!</v>
      </c>
      <c r="W31" s="1"/>
      <c r="X31" s="1"/>
      <c r="Y31" s="1"/>
      <c r="Z31" s="1"/>
      <c r="AA31" s="1"/>
      <c r="AB31" s="1"/>
      <c r="AC31" s="1"/>
      <c r="AD31" s="1"/>
      <c r="AE31" s="1"/>
      <c r="AF31" s="161" t="e">
        <f t="shared" si="5"/>
        <v>#DIV/0!</v>
      </c>
      <c r="AG31" s="48" t="e">
        <f t="shared" si="6"/>
        <v>#DIV/0!</v>
      </c>
      <c r="AH31" s="48" t="e">
        <f t="shared" si="7"/>
        <v>#DIV/0!</v>
      </c>
      <c r="AI31" s="48" t="e">
        <f t="shared" si="8"/>
        <v>#DIV/0!</v>
      </c>
      <c r="AJ31" s="48" t="e">
        <f t="shared" si="9"/>
        <v>#DIV/0!</v>
      </c>
      <c r="AK31" s="48" t="e">
        <f t="shared" si="10"/>
        <v>#DIV/0!</v>
      </c>
      <c r="AL31" s="48" t="e">
        <f t="shared" si="11"/>
        <v>#DIV/0!</v>
      </c>
      <c r="AM31" s="48" t="e">
        <f t="shared" si="12"/>
        <v>#DIV/0!</v>
      </c>
      <c r="AN31" s="48"/>
      <c r="AO31" s="48"/>
      <c r="AP31" s="67" t="e">
        <f t="shared" si="2"/>
        <v>#DIV/0!</v>
      </c>
      <c r="AQ31" s="157"/>
      <c r="AR31" s="104" t="e">
        <f t="shared" si="3"/>
        <v>#DIV/0!</v>
      </c>
    </row>
    <row r="32" spans="1:44" ht="15">
      <c r="A32" s="164">
        <v>29</v>
      </c>
      <c r="B32" s="129">
        <f>IF(DATOS!B31&gt;0,DATOS!B31,"")</f>
      </c>
      <c r="C32" s="1"/>
      <c r="D32" s="1"/>
      <c r="E32" s="1"/>
      <c r="F32" s="1"/>
      <c r="G32" s="1"/>
      <c r="H32" s="1"/>
      <c r="I32" s="1"/>
      <c r="J32" s="1"/>
      <c r="K32" s="1"/>
      <c r="L32" s="165" t="e">
        <f t="shared" si="1"/>
        <v>#DIV/0!</v>
      </c>
      <c r="M32" s="1"/>
      <c r="N32" s="1"/>
      <c r="O32" s="1"/>
      <c r="P32" s="1"/>
      <c r="Q32" s="1"/>
      <c r="R32" s="1"/>
      <c r="S32" s="1"/>
      <c r="T32" s="1"/>
      <c r="U32" s="1"/>
      <c r="V32" s="161" t="e">
        <f t="shared" si="4"/>
        <v>#DIV/0!</v>
      </c>
      <c r="W32" s="1"/>
      <c r="X32" s="1"/>
      <c r="Y32" s="1"/>
      <c r="Z32" s="1"/>
      <c r="AA32" s="1"/>
      <c r="AB32" s="1"/>
      <c r="AC32" s="1"/>
      <c r="AD32" s="1"/>
      <c r="AE32" s="1"/>
      <c r="AF32" s="161" t="e">
        <f t="shared" si="5"/>
        <v>#DIV/0!</v>
      </c>
      <c r="AG32" s="48" t="e">
        <f t="shared" si="6"/>
        <v>#DIV/0!</v>
      </c>
      <c r="AH32" s="48" t="e">
        <f t="shared" si="7"/>
        <v>#DIV/0!</v>
      </c>
      <c r="AI32" s="48" t="e">
        <f t="shared" si="8"/>
        <v>#DIV/0!</v>
      </c>
      <c r="AJ32" s="48" t="e">
        <f t="shared" si="9"/>
        <v>#DIV/0!</v>
      </c>
      <c r="AK32" s="48" t="e">
        <f t="shared" si="10"/>
        <v>#DIV/0!</v>
      </c>
      <c r="AL32" s="48" t="e">
        <f t="shared" si="11"/>
        <v>#DIV/0!</v>
      </c>
      <c r="AM32" s="48" t="e">
        <f t="shared" si="12"/>
        <v>#DIV/0!</v>
      </c>
      <c r="AN32" s="48"/>
      <c r="AO32" s="48"/>
      <c r="AP32" s="67" t="e">
        <f t="shared" si="2"/>
        <v>#DIV/0!</v>
      </c>
      <c r="AQ32" s="157"/>
      <c r="AR32" s="104" t="e">
        <f t="shared" si="3"/>
        <v>#DIV/0!</v>
      </c>
    </row>
    <row r="33" spans="1:44" ht="15.75" thickBot="1">
      <c r="A33" s="164">
        <v>30</v>
      </c>
      <c r="B33" s="163">
        <f>DATOS!B32</f>
        <v>0</v>
      </c>
      <c r="C33" s="1"/>
      <c r="D33" s="1"/>
      <c r="E33" s="1"/>
      <c r="F33" s="1"/>
      <c r="G33" s="1"/>
      <c r="H33" s="1"/>
      <c r="I33" s="1"/>
      <c r="J33" s="1"/>
      <c r="K33" s="1"/>
      <c r="L33" s="165" t="e">
        <f t="shared" si="1"/>
        <v>#DIV/0!</v>
      </c>
      <c r="M33" s="1"/>
      <c r="N33" s="1"/>
      <c r="O33" s="1"/>
      <c r="P33" s="1"/>
      <c r="Q33" s="1"/>
      <c r="R33" s="1"/>
      <c r="S33" s="1"/>
      <c r="T33" s="1"/>
      <c r="U33" s="1"/>
      <c r="V33" s="161" t="e">
        <f t="shared" si="4"/>
        <v>#DIV/0!</v>
      </c>
      <c r="W33" s="1"/>
      <c r="X33" s="1"/>
      <c r="Y33" s="1"/>
      <c r="Z33" s="1"/>
      <c r="AA33" s="1"/>
      <c r="AB33" s="1"/>
      <c r="AC33" s="1"/>
      <c r="AD33" s="1"/>
      <c r="AE33" s="1"/>
      <c r="AF33" s="161" t="e">
        <f t="shared" si="5"/>
        <v>#DIV/0!</v>
      </c>
      <c r="AG33" s="48" t="e">
        <f t="shared" si="6"/>
        <v>#DIV/0!</v>
      </c>
      <c r="AH33" s="48" t="e">
        <f t="shared" si="7"/>
        <v>#DIV/0!</v>
      </c>
      <c r="AI33" s="48" t="e">
        <f t="shared" si="8"/>
        <v>#DIV/0!</v>
      </c>
      <c r="AJ33" s="48" t="e">
        <f t="shared" si="9"/>
        <v>#DIV/0!</v>
      </c>
      <c r="AK33" s="48" t="e">
        <f t="shared" si="10"/>
        <v>#DIV/0!</v>
      </c>
      <c r="AL33" s="48" t="e">
        <f t="shared" si="11"/>
        <v>#DIV/0!</v>
      </c>
      <c r="AM33" s="48" t="e">
        <f t="shared" si="12"/>
        <v>#DIV/0!</v>
      </c>
      <c r="AN33" s="48"/>
      <c r="AO33" s="48"/>
      <c r="AP33" s="67" t="e">
        <f t="shared" si="2"/>
        <v>#DIV/0!</v>
      </c>
      <c r="AQ33" s="158"/>
      <c r="AR33" s="106" t="e">
        <f t="shared" si="3"/>
        <v>#DIV/0!</v>
      </c>
    </row>
  </sheetData>
  <sheetProtection/>
  <mergeCells count="40">
    <mergeCell ref="AB2:AB3"/>
    <mergeCell ref="AC2:AC3"/>
    <mergeCell ref="AD2:AD3"/>
    <mergeCell ref="AE2:AE3"/>
    <mergeCell ref="AA2:AA3"/>
    <mergeCell ref="S2:S3"/>
    <mergeCell ref="T2:T3"/>
    <mergeCell ref="U2:U3"/>
    <mergeCell ref="W2:W3"/>
    <mergeCell ref="X2:X3"/>
    <mergeCell ref="N2:N3"/>
    <mergeCell ref="G2:G3"/>
    <mergeCell ref="H2:H3"/>
    <mergeCell ref="I2:I3"/>
    <mergeCell ref="Y2:Y3"/>
    <mergeCell ref="Z2:Z3"/>
    <mergeCell ref="O2:O3"/>
    <mergeCell ref="P2:P3"/>
    <mergeCell ref="Q2:Q3"/>
    <mergeCell ref="R2:R3"/>
    <mergeCell ref="AM2:AM3"/>
    <mergeCell ref="C2:C3"/>
    <mergeCell ref="D2:D3"/>
    <mergeCell ref="E2:E3"/>
    <mergeCell ref="F2:F3"/>
    <mergeCell ref="C1:K1"/>
    <mergeCell ref="M1:U1"/>
    <mergeCell ref="J2:J3"/>
    <mergeCell ref="K2:K3"/>
    <mergeCell ref="M2:M3"/>
    <mergeCell ref="AN2:AN3"/>
    <mergeCell ref="W1:AE1"/>
    <mergeCell ref="AG1:AP1"/>
    <mergeCell ref="AG2:AG3"/>
    <mergeCell ref="AH2:AH3"/>
    <mergeCell ref="AI2:AI3"/>
    <mergeCell ref="AJ2:AJ3"/>
    <mergeCell ref="AO2:AO3"/>
    <mergeCell ref="AK2:AK3"/>
    <mergeCell ref="AL2:AL3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66"/>
  </sheetPr>
  <dimension ref="A1:AD34"/>
  <sheetViews>
    <sheetView zoomScale="70" zoomScaleNormal="70" zoomScalePageLayoutView="0" workbookViewId="0" topLeftCell="A1">
      <selection activeCell="A4" sqref="A4"/>
    </sheetView>
  </sheetViews>
  <sheetFormatPr defaultColWidth="11.421875" defaultRowHeight="15"/>
  <cols>
    <col min="1" max="1" width="4.140625" style="0" customWidth="1"/>
    <col min="2" max="2" width="36.57421875" style="0" customWidth="1"/>
    <col min="3" max="26" width="8.28125" style="0" customWidth="1"/>
    <col min="30" max="30" width="8.28125" style="0" customWidth="1"/>
  </cols>
  <sheetData>
    <row r="1" spans="1:26" ht="38.25" customHeight="1" thickBot="1">
      <c r="A1" s="39"/>
      <c r="B1" s="85" t="s">
        <v>27</v>
      </c>
      <c r="C1" s="262" t="s">
        <v>7</v>
      </c>
      <c r="D1" s="263"/>
      <c r="E1" s="263"/>
      <c r="F1" s="263"/>
      <c r="G1" s="263"/>
      <c r="H1" s="57"/>
      <c r="I1" s="262" t="s">
        <v>8</v>
      </c>
      <c r="J1" s="263"/>
      <c r="K1" s="263"/>
      <c r="L1" s="263"/>
      <c r="M1" s="263"/>
      <c r="N1" s="57"/>
      <c r="O1" s="262" t="s">
        <v>9</v>
      </c>
      <c r="P1" s="263"/>
      <c r="Q1" s="263"/>
      <c r="R1" s="263"/>
      <c r="S1" s="263"/>
      <c r="T1" s="263"/>
      <c r="U1" s="253" t="s">
        <v>7</v>
      </c>
      <c r="V1" s="254"/>
      <c r="W1" s="253" t="s">
        <v>8</v>
      </c>
      <c r="X1" s="255"/>
      <c r="Y1" s="256" t="s">
        <v>9</v>
      </c>
      <c r="Z1" s="255"/>
    </row>
    <row r="2" spans="1:30" ht="46.5" customHeight="1">
      <c r="A2" s="80" t="s">
        <v>0</v>
      </c>
      <c r="B2" s="87" t="str">
        <f>IF(DATOS!C2&gt;0,(DATOS!C2),"")</f>
        <v>1º ESO</v>
      </c>
      <c r="C2" s="9" t="s">
        <v>1</v>
      </c>
      <c r="D2" s="58"/>
      <c r="E2" s="7" t="s">
        <v>1</v>
      </c>
      <c r="F2" s="7"/>
      <c r="G2" s="7" t="s">
        <v>1</v>
      </c>
      <c r="H2" s="58"/>
      <c r="I2" s="9" t="s">
        <v>1</v>
      </c>
      <c r="J2" s="58"/>
      <c r="K2" s="7" t="s">
        <v>1</v>
      </c>
      <c r="L2" s="7"/>
      <c r="M2" s="7" t="s">
        <v>1</v>
      </c>
      <c r="N2" s="58"/>
      <c r="O2" s="9" t="s">
        <v>1</v>
      </c>
      <c r="P2" s="58"/>
      <c r="Q2" s="7" t="s">
        <v>1</v>
      </c>
      <c r="R2" s="7"/>
      <c r="S2" s="7" t="s">
        <v>1</v>
      </c>
      <c r="T2" s="7" t="s">
        <v>1</v>
      </c>
      <c r="U2" s="257" t="s">
        <v>7</v>
      </c>
      <c r="V2" s="260" t="s">
        <v>11</v>
      </c>
      <c r="W2" s="257" t="s">
        <v>8</v>
      </c>
      <c r="X2" s="260" t="s">
        <v>11</v>
      </c>
      <c r="Y2" s="257" t="s">
        <v>9</v>
      </c>
      <c r="Z2" s="260" t="s">
        <v>11</v>
      </c>
      <c r="AA2" s="264" t="s">
        <v>79</v>
      </c>
      <c r="AB2" s="267" t="s">
        <v>80</v>
      </c>
      <c r="AC2" s="250" t="s">
        <v>81</v>
      </c>
      <c r="AD2" s="259" t="s">
        <v>10</v>
      </c>
    </row>
    <row r="3" spans="1:30" ht="28.5">
      <c r="A3" s="82"/>
      <c r="B3" s="88" t="str">
        <f>IF(DATOS!B2&gt;0,(DATOS!B2),"")</f>
        <v>ALUMNADO</v>
      </c>
      <c r="C3" s="10"/>
      <c r="D3" s="59"/>
      <c r="E3" s="4"/>
      <c r="F3" s="4"/>
      <c r="G3" s="4"/>
      <c r="H3" s="59"/>
      <c r="I3" s="10"/>
      <c r="J3" s="59"/>
      <c r="K3" s="4"/>
      <c r="L3" s="4"/>
      <c r="M3" s="4"/>
      <c r="N3" s="59"/>
      <c r="O3" s="10"/>
      <c r="P3" s="59"/>
      <c r="Q3" s="4"/>
      <c r="R3" s="4"/>
      <c r="S3" s="4"/>
      <c r="T3" s="4"/>
      <c r="U3" s="257"/>
      <c r="V3" s="260"/>
      <c r="W3" s="257"/>
      <c r="X3" s="260"/>
      <c r="Y3" s="257"/>
      <c r="Z3" s="260"/>
      <c r="AA3" s="265"/>
      <c r="AB3" s="268"/>
      <c r="AC3" s="251"/>
      <c r="AD3" s="260"/>
    </row>
    <row r="4" spans="1:30" ht="39.75" customHeight="1" thickBot="1">
      <c r="A4" s="82"/>
      <c r="B4" s="69"/>
      <c r="C4" s="11" t="s">
        <v>3</v>
      </c>
      <c r="D4" s="60" t="s">
        <v>42</v>
      </c>
      <c r="E4" s="11" t="s">
        <v>4</v>
      </c>
      <c r="F4" s="60" t="s">
        <v>42</v>
      </c>
      <c r="G4" s="11" t="s">
        <v>5</v>
      </c>
      <c r="H4" s="60" t="s">
        <v>42</v>
      </c>
      <c r="I4" s="11" t="s">
        <v>6</v>
      </c>
      <c r="J4" s="60" t="s">
        <v>42</v>
      </c>
      <c r="K4" s="11" t="s">
        <v>37</v>
      </c>
      <c r="L4" s="60" t="s">
        <v>42</v>
      </c>
      <c r="M4" s="11" t="s">
        <v>38</v>
      </c>
      <c r="N4" s="60" t="s">
        <v>42</v>
      </c>
      <c r="O4" s="11" t="s">
        <v>39</v>
      </c>
      <c r="P4" s="60" t="s">
        <v>42</v>
      </c>
      <c r="Q4" s="11" t="s">
        <v>40</v>
      </c>
      <c r="R4" s="60" t="s">
        <v>42</v>
      </c>
      <c r="S4" s="11" t="s">
        <v>41</v>
      </c>
      <c r="T4" s="60" t="s">
        <v>42</v>
      </c>
      <c r="U4" s="258"/>
      <c r="V4" s="261"/>
      <c r="W4" s="258"/>
      <c r="X4" s="261"/>
      <c r="Y4" s="258"/>
      <c r="Z4" s="261"/>
      <c r="AA4" s="266"/>
      <c r="AB4" s="269"/>
      <c r="AC4" s="252"/>
      <c r="AD4" s="261"/>
    </row>
    <row r="5" spans="1:30" ht="22.5" customHeight="1" thickBot="1">
      <c r="A5" s="82">
        <v>1</v>
      </c>
      <c r="B5" s="129">
        <f>IF(DATOS!B4&gt;0,DATOS!B4,"")</f>
      </c>
      <c r="C5" s="166" t="e">
        <f>'TEMAS 1ª AVAL.'!L4</f>
        <v>#DIV/0!</v>
      </c>
      <c r="D5" s="109"/>
      <c r="E5" s="166" t="e">
        <f>'TEMAS 1ª AVAL.'!V4</f>
        <v>#DIV/0!</v>
      </c>
      <c r="F5" s="109"/>
      <c r="G5" s="166" t="e">
        <f>'TEMAS 1ª AVAL.'!AF4</f>
        <v>#DIV/0!</v>
      </c>
      <c r="H5" s="109"/>
      <c r="I5" s="166" t="e">
        <f>'TEMAS 2ª AVAL.'!L4</f>
        <v>#DIV/0!</v>
      </c>
      <c r="J5" s="109"/>
      <c r="K5" s="166" t="e">
        <f>'TEMAS 2ª AVAL.'!V4</f>
        <v>#DIV/0!</v>
      </c>
      <c r="L5" s="109"/>
      <c r="M5" s="166" t="e">
        <f>'TEMAS 2ª AVAL.'!AF4</f>
        <v>#DIV/0!</v>
      </c>
      <c r="N5" s="109"/>
      <c r="O5" s="166" t="e">
        <f>'TEMAS 3ª AVAL.'!L4</f>
        <v>#DIV/0!</v>
      </c>
      <c r="P5" s="109"/>
      <c r="Q5" s="166" t="e">
        <f>'TEMAS 3ª AVAL.'!V4</f>
        <v>#DIV/0!</v>
      </c>
      <c r="R5" s="109"/>
      <c r="S5" s="166" t="e">
        <f>'TEMAS 3ª AVAL.'!AF4</f>
        <v>#DIV/0!</v>
      </c>
      <c r="T5" s="109"/>
      <c r="U5" s="100" t="e">
        <f>(MAX(C5:D5)+MAX(E5:F5)+MAX(G5:H5))/3</f>
        <v>#DIV/0!</v>
      </c>
      <c r="V5" s="100">
        <f>IF('TEMAS 1ª AVAL.'!AQ4&gt;0,'TEMAS 1ª AVAL.'!AQ4,"")</f>
      </c>
      <c r="W5" s="116" t="e">
        <f>(MAX(D5:E5)+MAX(F5:G5)+MAX(H5:I5))/3</f>
        <v>#DIV/0!</v>
      </c>
      <c r="X5" s="116">
        <f>IF('TEMAS 2ª AVAL.'!AQ4&gt;0,'TEMAS 2ª AVAL.'!AQ4,"")</f>
      </c>
      <c r="Y5" s="117" t="e">
        <f>(MAX(E5:F5)+MAX(G5:H5)+MAX(I5:J5))/3</f>
        <v>#DIV/0!</v>
      </c>
      <c r="Z5" s="118">
        <f>IF('TEMAS 3ª AVAL.'!AQ4&gt;0,'TEMAS 3ª AVAL.'!AQ4,"")</f>
      </c>
      <c r="AA5" s="101" t="e">
        <f>AVERAGE(U5:V5)</f>
        <v>#DIV/0!</v>
      </c>
      <c r="AB5" s="113" t="e">
        <f>AVERAGE(W5:X5)</f>
        <v>#DIV/0!</v>
      </c>
      <c r="AC5" s="110" t="e">
        <f>AVERAGE(Y5:Z5)</f>
        <v>#DIV/0!</v>
      </c>
      <c r="AD5" s="97" t="e">
        <f>AVERAGE(AA5:AC5)</f>
        <v>#DIV/0!</v>
      </c>
    </row>
    <row r="6" spans="1:30" ht="22.5" customHeight="1" thickBot="1">
      <c r="A6" s="82">
        <v>2</v>
      </c>
      <c r="B6" s="129">
        <f>IF(DATOS!B5&gt;0,DATOS!B5,"")</f>
      </c>
      <c r="C6" s="166" t="e">
        <f>'TEMAS 1ª AVAL.'!L5</f>
        <v>#DIV/0!</v>
      </c>
      <c r="D6" s="109"/>
      <c r="E6" s="166" t="e">
        <f>'TEMAS 1ª AVAL.'!V5</f>
        <v>#DIV/0!</v>
      </c>
      <c r="F6" s="109"/>
      <c r="G6" s="166" t="e">
        <f>'TEMAS 1ª AVAL.'!AF5</f>
        <v>#DIV/0!</v>
      </c>
      <c r="H6" s="109"/>
      <c r="I6" s="166" t="e">
        <f>'TEMAS 2ª AVAL.'!L5</f>
        <v>#DIV/0!</v>
      </c>
      <c r="J6" s="109"/>
      <c r="K6" s="166" t="e">
        <f>'TEMAS 2ª AVAL.'!V5</f>
        <v>#DIV/0!</v>
      </c>
      <c r="L6" s="109"/>
      <c r="M6" s="166" t="e">
        <f>'TEMAS 2ª AVAL.'!AF5</f>
        <v>#DIV/0!</v>
      </c>
      <c r="N6" s="109"/>
      <c r="O6" s="166" t="e">
        <f>'TEMAS 3ª AVAL.'!L5</f>
        <v>#DIV/0!</v>
      </c>
      <c r="P6" s="109"/>
      <c r="Q6" s="166" t="e">
        <f>'TEMAS 3ª AVAL.'!V5</f>
        <v>#DIV/0!</v>
      </c>
      <c r="R6" s="109"/>
      <c r="S6" s="166" t="e">
        <f>'TEMAS 3ª AVAL.'!AF5</f>
        <v>#DIV/0!</v>
      </c>
      <c r="T6" s="109"/>
      <c r="U6" s="100" t="e">
        <f aca="true" t="shared" si="0" ref="U6:U34">(MAX(C6:D6)+MAX(E6:F6)+MAX(G6:H6))/3</f>
        <v>#DIV/0!</v>
      </c>
      <c r="V6" s="100">
        <f>IF('TEMAS 1ª AVAL.'!AQ5&gt;0,'TEMAS 1ª AVAL.'!AQ5,"")</f>
      </c>
      <c r="W6" s="116" t="e">
        <f aca="true" t="shared" si="1" ref="W6:W34">(MAX(D6:E6)+MAX(F6:G6)+MAX(H6:I6))/3</f>
        <v>#DIV/0!</v>
      </c>
      <c r="X6" s="116">
        <f>IF('TEMAS 2ª AVAL.'!AQ5&gt;0,'TEMAS 2ª AVAL.'!AQ5,"")</f>
      </c>
      <c r="Y6" s="117" t="e">
        <f aca="true" t="shared" si="2" ref="Y6:Y34">(MAX(E6:F6)+MAX(G6:H6)+MAX(I6:J6))/3</f>
        <v>#DIV/0!</v>
      </c>
      <c r="Z6" s="118">
        <f>IF('TEMAS 3ª AVAL.'!AQ5&gt;0,'TEMAS 3ª AVAL.'!AQ5,"")</f>
      </c>
      <c r="AA6" s="103" t="e">
        <f aca="true" t="shared" si="3" ref="AA6:AA34">AVERAGE(U6:V6)</f>
        <v>#DIV/0!</v>
      </c>
      <c r="AB6" s="114" t="e">
        <f aca="true" t="shared" si="4" ref="AB6:AB34">AVERAGE(W6:X6)</f>
        <v>#DIV/0!</v>
      </c>
      <c r="AC6" s="111" t="e">
        <f aca="true" t="shared" si="5" ref="AC6:AC34">AVERAGE(Y6:Z6)</f>
        <v>#DIV/0!</v>
      </c>
      <c r="AD6" s="98" t="e">
        <f aca="true" t="shared" si="6" ref="AD6:AD34">AVERAGE(AA6:AC6)</f>
        <v>#DIV/0!</v>
      </c>
    </row>
    <row r="7" spans="1:30" ht="22.5" customHeight="1" thickBot="1">
      <c r="A7" s="82">
        <v>3</v>
      </c>
      <c r="B7" s="129">
        <f>IF(DATOS!B6&gt;0,DATOS!B6,"")</f>
      </c>
      <c r="C7" s="166" t="e">
        <f>'TEMAS 1ª AVAL.'!L6</f>
        <v>#DIV/0!</v>
      </c>
      <c r="D7" s="109"/>
      <c r="E7" s="166" t="e">
        <f>'TEMAS 1ª AVAL.'!V6</f>
        <v>#DIV/0!</v>
      </c>
      <c r="F7" s="109"/>
      <c r="G7" s="166" t="e">
        <f>'TEMAS 1ª AVAL.'!AF6</f>
        <v>#DIV/0!</v>
      </c>
      <c r="H7" s="109"/>
      <c r="I7" s="166" t="e">
        <f>'TEMAS 2ª AVAL.'!L6</f>
        <v>#DIV/0!</v>
      </c>
      <c r="J7" s="109"/>
      <c r="K7" s="166" t="e">
        <f>'TEMAS 2ª AVAL.'!V6</f>
        <v>#DIV/0!</v>
      </c>
      <c r="L7" s="109"/>
      <c r="M7" s="166" t="e">
        <f>'TEMAS 2ª AVAL.'!AF6</f>
        <v>#DIV/0!</v>
      </c>
      <c r="N7" s="109"/>
      <c r="O7" s="166" t="e">
        <f>'TEMAS 3ª AVAL.'!L6</f>
        <v>#DIV/0!</v>
      </c>
      <c r="P7" s="109"/>
      <c r="Q7" s="166" t="e">
        <f>'TEMAS 3ª AVAL.'!V6</f>
        <v>#DIV/0!</v>
      </c>
      <c r="R7" s="109"/>
      <c r="S7" s="166" t="e">
        <f>'TEMAS 3ª AVAL.'!AF6</f>
        <v>#DIV/0!</v>
      </c>
      <c r="T7" s="109"/>
      <c r="U7" s="100" t="e">
        <f t="shared" si="0"/>
        <v>#DIV/0!</v>
      </c>
      <c r="V7" s="100">
        <f>IF('TEMAS 1ª AVAL.'!AQ6&gt;0,'TEMAS 1ª AVAL.'!AQ6,"")</f>
      </c>
      <c r="W7" s="116" t="e">
        <f t="shared" si="1"/>
        <v>#DIV/0!</v>
      </c>
      <c r="X7" s="116">
        <f>IF('TEMAS 2ª AVAL.'!AQ6&gt;0,'TEMAS 2ª AVAL.'!AQ6,"")</f>
      </c>
      <c r="Y7" s="117" t="e">
        <f t="shared" si="2"/>
        <v>#DIV/0!</v>
      </c>
      <c r="Z7" s="118">
        <f>IF('TEMAS 3ª AVAL.'!AQ6&gt;0,'TEMAS 3ª AVAL.'!AQ6,"")</f>
      </c>
      <c r="AA7" s="103" t="e">
        <f t="shared" si="3"/>
        <v>#DIV/0!</v>
      </c>
      <c r="AB7" s="114" t="e">
        <f t="shared" si="4"/>
        <v>#DIV/0!</v>
      </c>
      <c r="AC7" s="111" t="e">
        <f t="shared" si="5"/>
        <v>#DIV/0!</v>
      </c>
      <c r="AD7" s="98" t="e">
        <f t="shared" si="6"/>
        <v>#DIV/0!</v>
      </c>
    </row>
    <row r="8" spans="1:30" ht="22.5" customHeight="1" thickBot="1">
      <c r="A8" s="82">
        <v>4</v>
      </c>
      <c r="B8" s="129">
        <f>IF(DATOS!B7&gt;0,DATOS!B7,"")</f>
      </c>
      <c r="C8" s="166" t="e">
        <f>'TEMAS 1ª AVAL.'!L7</f>
        <v>#DIV/0!</v>
      </c>
      <c r="D8" s="109"/>
      <c r="E8" s="166" t="e">
        <f>'TEMAS 1ª AVAL.'!V7</f>
        <v>#DIV/0!</v>
      </c>
      <c r="F8" s="109"/>
      <c r="G8" s="166" t="e">
        <f>'TEMAS 1ª AVAL.'!AF7</f>
        <v>#DIV/0!</v>
      </c>
      <c r="H8" s="109"/>
      <c r="I8" s="166" t="e">
        <f>'TEMAS 2ª AVAL.'!L7</f>
        <v>#DIV/0!</v>
      </c>
      <c r="J8" s="109"/>
      <c r="K8" s="166" t="e">
        <f>'TEMAS 2ª AVAL.'!V7</f>
        <v>#DIV/0!</v>
      </c>
      <c r="L8" s="109"/>
      <c r="M8" s="166" t="e">
        <f>'TEMAS 2ª AVAL.'!AF7</f>
        <v>#DIV/0!</v>
      </c>
      <c r="N8" s="109"/>
      <c r="O8" s="166" t="e">
        <f>'TEMAS 3ª AVAL.'!L7</f>
        <v>#DIV/0!</v>
      </c>
      <c r="P8" s="109"/>
      <c r="Q8" s="166" t="e">
        <f>'TEMAS 3ª AVAL.'!V7</f>
        <v>#DIV/0!</v>
      </c>
      <c r="R8" s="109"/>
      <c r="S8" s="166" t="e">
        <f>'TEMAS 3ª AVAL.'!AF7</f>
        <v>#DIV/0!</v>
      </c>
      <c r="T8" s="109"/>
      <c r="U8" s="100" t="e">
        <f t="shared" si="0"/>
        <v>#DIV/0!</v>
      </c>
      <c r="V8" s="100">
        <f>IF('TEMAS 1ª AVAL.'!AQ7&gt;0,'TEMAS 1ª AVAL.'!AQ7,"")</f>
      </c>
      <c r="W8" s="116" t="e">
        <f t="shared" si="1"/>
        <v>#DIV/0!</v>
      </c>
      <c r="X8" s="116">
        <f>IF('TEMAS 2ª AVAL.'!AQ7&gt;0,'TEMAS 2ª AVAL.'!AQ7,"")</f>
      </c>
      <c r="Y8" s="117" t="e">
        <f t="shared" si="2"/>
        <v>#DIV/0!</v>
      </c>
      <c r="Z8" s="118">
        <f>IF('TEMAS 3ª AVAL.'!AQ7&gt;0,'TEMAS 3ª AVAL.'!AQ7,"")</f>
      </c>
      <c r="AA8" s="103" t="e">
        <f t="shared" si="3"/>
        <v>#DIV/0!</v>
      </c>
      <c r="AB8" s="114" t="e">
        <f t="shared" si="4"/>
        <v>#DIV/0!</v>
      </c>
      <c r="AC8" s="111" t="e">
        <f t="shared" si="5"/>
        <v>#DIV/0!</v>
      </c>
      <c r="AD8" s="98" t="e">
        <f t="shared" si="6"/>
        <v>#DIV/0!</v>
      </c>
    </row>
    <row r="9" spans="1:30" ht="22.5" customHeight="1" thickBot="1">
      <c r="A9" s="82">
        <v>5</v>
      </c>
      <c r="B9" s="129">
        <f>IF(DATOS!B8&gt;0,DATOS!B8,"")</f>
      </c>
      <c r="C9" s="166" t="e">
        <f>'TEMAS 1ª AVAL.'!L8</f>
        <v>#DIV/0!</v>
      </c>
      <c r="D9" s="109"/>
      <c r="E9" s="166" t="e">
        <f>'TEMAS 1ª AVAL.'!V8</f>
        <v>#DIV/0!</v>
      </c>
      <c r="F9" s="109"/>
      <c r="G9" s="166" t="e">
        <f>'TEMAS 1ª AVAL.'!AF8</f>
        <v>#DIV/0!</v>
      </c>
      <c r="H9" s="109"/>
      <c r="I9" s="166" t="e">
        <f>'TEMAS 2ª AVAL.'!L8</f>
        <v>#DIV/0!</v>
      </c>
      <c r="J9" s="109"/>
      <c r="K9" s="166" t="e">
        <f>'TEMAS 2ª AVAL.'!V8</f>
        <v>#DIV/0!</v>
      </c>
      <c r="L9" s="109"/>
      <c r="M9" s="166" t="e">
        <f>'TEMAS 2ª AVAL.'!AF8</f>
        <v>#DIV/0!</v>
      </c>
      <c r="N9" s="109"/>
      <c r="O9" s="166" t="e">
        <f>'TEMAS 3ª AVAL.'!L8</f>
        <v>#DIV/0!</v>
      </c>
      <c r="P9" s="109"/>
      <c r="Q9" s="166" t="e">
        <f>'TEMAS 3ª AVAL.'!V8</f>
        <v>#DIV/0!</v>
      </c>
      <c r="R9" s="109"/>
      <c r="S9" s="166" t="e">
        <f>'TEMAS 3ª AVAL.'!AF8</f>
        <v>#DIV/0!</v>
      </c>
      <c r="T9" s="109"/>
      <c r="U9" s="100" t="e">
        <f t="shared" si="0"/>
        <v>#DIV/0!</v>
      </c>
      <c r="V9" s="100">
        <f>IF('TEMAS 1ª AVAL.'!AQ8&gt;0,'TEMAS 1ª AVAL.'!AQ8,"")</f>
      </c>
      <c r="W9" s="116" t="e">
        <f t="shared" si="1"/>
        <v>#DIV/0!</v>
      </c>
      <c r="X9" s="116">
        <f>IF('TEMAS 2ª AVAL.'!AQ8&gt;0,'TEMAS 2ª AVAL.'!AQ8,"")</f>
      </c>
      <c r="Y9" s="117" t="e">
        <f t="shared" si="2"/>
        <v>#DIV/0!</v>
      </c>
      <c r="Z9" s="118">
        <f>IF('TEMAS 3ª AVAL.'!AQ8&gt;0,'TEMAS 3ª AVAL.'!AQ8,"")</f>
      </c>
      <c r="AA9" s="103" t="e">
        <f t="shared" si="3"/>
        <v>#DIV/0!</v>
      </c>
      <c r="AB9" s="114" t="e">
        <f t="shared" si="4"/>
        <v>#DIV/0!</v>
      </c>
      <c r="AC9" s="111" t="e">
        <f t="shared" si="5"/>
        <v>#DIV/0!</v>
      </c>
      <c r="AD9" s="98" t="e">
        <f t="shared" si="6"/>
        <v>#DIV/0!</v>
      </c>
    </row>
    <row r="10" spans="1:30" ht="22.5" customHeight="1" thickBot="1">
      <c r="A10" s="82">
        <v>6</v>
      </c>
      <c r="B10" s="129">
        <f>IF(DATOS!B9&gt;0,DATOS!B9,"")</f>
      </c>
      <c r="C10" s="166" t="e">
        <f>'TEMAS 1ª AVAL.'!L9</f>
        <v>#DIV/0!</v>
      </c>
      <c r="D10" s="109"/>
      <c r="E10" s="166" t="e">
        <f>'TEMAS 1ª AVAL.'!V9</f>
        <v>#DIV/0!</v>
      </c>
      <c r="F10" s="109"/>
      <c r="G10" s="166" t="e">
        <f>'TEMAS 1ª AVAL.'!AF9</f>
        <v>#DIV/0!</v>
      </c>
      <c r="H10" s="109"/>
      <c r="I10" s="166" t="e">
        <f>'TEMAS 2ª AVAL.'!L9</f>
        <v>#DIV/0!</v>
      </c>
      <c r="J10" s="109"/>
      <c r="K10" s="166" t="e">
        <f>'TEMAS 2ª AVAL.'!V9</f>
        <v>#DIV/0!</v>
      </c>
      <c r="L10" s="109"/>
      <c r="M10" s="166" t="e">
        <f>'TEMAS 2ª AVAL.'!AF9</f>
        <v>#DIV/0!</v>
      </c>
      <c r="N10" s="109"/>
      <c r="O10" s="166" t="e">
        <f>'TEMAS 3ª AVAL.'!L9</f>
        <v>#DIV/0!</v>
      </c>
      <c r="P10" s="109"/>
      <c r="Q10" s="166" t="e">
        <f>'TEMAS 3ª AVAL.'!V9</f>
        <v>#DIV/0!</v>
      </c>
      <c r="R10" s="109"/>
      <c r="S10" s="166" t="e">
        <f>'TEMAS 3ª AVAL.'!AF9</f>
        <v>#DIV/0!</v>
      </c>
      <c r="T10" s="109"/>
      <c r="U10" s="100" t="e">
        <f t="shared" si="0"/>
        <v>#DIV/0!</v>
      </c>
      <c r="V10" s="100">
        <f>IF('TEMAS 1ª AVAL.'!AQ9&gt;0,'TEMAS 1ª AVAL.'!AQ9,"")</f>
      </c>
      <c r="W10" s="116" t="e">
        <f t="shared" si="1"/>
        <v>#DIV/0!</v>
      </c>
      <c r="X10" s="116">
        <f>IF('TEMAS 2ª AVAL.'!AQ9&gt;0,'TEMAS 2ª AVAL.'!AQ9,"")</f>
      </c>
      <c r="Y10" s="117" t="e">
        <f t="shared" si="2"/>
        <v>#DIV/0!</v>
      </c>
      <c r="Z10" s="118">
        <f>IF('TEMAS 3ª AVAL.'!AQ9&gt;0,'TEMAS 3ª AVAL.'!AQ9,"")</f>
      </c>
      <c r="AA10" s="103" t="e">
        <f t="shared" si="3"/>
        <v>#DIV/0!</v>
      </c>
      <c r="AB10" s="114" t="e">
        <f t="shared" si="4"/>
        <v>#DIV/0!</v>
      </c>
      <c r="AC10" s="111" t="e">
        <f t="shared" si="5"/>
        <v>#DIV/0!</v>
      </c>
      <c r="AD10" s="98" t="e">
        <f t="shared" si="6"/>
        <v>#DIV/0!</v>
      </c>
    </row>
    <row r="11" spans="1:30" ht="22.5" customHeight="1" thickBot="1">
      <c r="A11" s="82">
        <v>7</v>
      </c>
      <c r="B11" s="129">
        <f>IF(DATOS!B10&gt;0,DATOS!B10,"")</f>
      </c>
      <c r="C11" s="166" t="e">
        <f>'TEMAS 1ª AVAL.'!L10</f>
        <v>#DIV/0!</v>
      </c>
      <c r="D11" s="109"/>
      <c r="E11" s="166" t="e">
        <f>'TEMAS 1ª AVAL.'!V10</f>
        <v>#DIV/0!</v>
      </c>
      <c r="F11" s="109"/>
      <c r="G11" s="166" t="e">
        <f>'TEMAS 1ª AVAL.'!AF10</f>
        <v>#DIV/0!</v>
      </c>
      <c r="H11" s="109"/>
      <c r="I11" s="166" t="e">
        <f>'TEMAS 2ª AVAL.'!L10</f>
        <v>#DIV/0!</v>
      </c>
      <c r="J11" s="109"/>
      <c r="K11" s="166" t="e">
        <f>'TEMAS 2ª AVAL.'!V10</f>
        <v>#DIV/0!</v>
      </c>
      <c r="L11" s="109"/>
      <c r="M11" s="166" t="e">
        <f>'TEMAS 2ª AVAL.'!AF10</f>
        <v>#DIV/0!</v>
      </c>
      <c r="N11" s="109"/>
      <c r="O11" s="166" t="e">
        <f>'TEMAS 3ª AVAL.'!L10</f>
        <v>#DIV/0!</v>
      </c>
      <c r="P11" s="109"/>
      <c r="Q11" s="166" t="e">
        <f>'TEMAS 3ª AVAL.'!V10</f>
        <v>#DIV/0!</v>
      </c>
      <c r="R11" s="109"/>
      <c r="S11" s="166" t="e">
        <f>'TEMAS 3ª AVAL.'!AF10</f>
        <v>#DIV/0!</v>
      </c>
      <c r="T11" s="109"/>
      <c r="U11" s="100" t="e">
        <f t="shared" si="0"/>
        <v>#DIV/0!</v>
      </c>
      <c r="V11" s="100">
        <f>IF('TEMAS 1ª AVAL.'!AQ10&gt;0,'TEMAS 1ª AVAL.'!AQ10,"")</f>
      </c>
      <c r="W11" s="116" t="e">
        <f t="shared" si="1"/>
        <v>#DIV/0!</v>
      </c>
      <c r="X11" s="116">
        <f>IF('TEMAS 2ª AVAL.'!AQ10&gt;0,'TEMAS 2ª AVAL.'!AQ10,"")</f>
      </c>
      <c r="Y11" s="117" t="e">
        <f t="shared" si="2"/>
        <v>#DIV/0!</v>
      </c>
      <c r="Z11" s="118">
        <f>IF('TEMAS 3ª AVAL.'!AQ10&gt;0,'TEMAS 3ª AVAL.'!AQ10,"")</f>
      </c>
      <c r="AA11" s="103" t="e">
        <f t="shared" si="3"/>
        <v>#DIV/0!</v>
      </c>
      <c r="AB11" s="114" t="e">
        <f t="shared" si="4"/>
        <v>#DIV/0!</v>
      </c>
      <c r="AC11" s="111" t="e">
        <f t="shared" si="5"/>
        <v>#DIV/0!</v>
      </c>
      <c r="AD11" s="98" t="e">
        <f t="shared" si="6"/>
        <v>#DIV/0!</v>
      </c>
    </row>
    <row r="12" spans="1:30" ht="22.5" customHeight="1" thickBot="1">
      <c r="A12" s="82">
        <v>8</v>
      </c>
      <c r="B12" s="129">
        <f>IF(DATOS!B11&gt;0,DATOS!B11,"")</f>
      </c>
      <c r="C12" s="166" t="e">
        <f>'TEMAS 1ª AVAL.'!L11</f>
        <v>#DIV/0!</v>
      </c>
      <c r="D12" s="109"/>
      <c r="E12" s="166" t="e">
        <f>'TEMAS 1ª AVAL.'!V11</f>
        <v>#DIV/0!</v>
      </c>
      <c r="F12" s="109"/>
      <c r="G12" s="166" t="e">
        <f>'TEMAS 1ª AVAL.'!AF11</f>
        <v>#DIV/0!</v>
      </c>
      <c r="H12" s="109"/>
      <c r="I12" s="166" t="e">
        <f>'TEMAS 2ª AVAL.'!L11</f>
        <v>#DIV/0!</v>
      </c>
      <c r="J12" s="109"/>
      <c r="K12" s="166" t="e">
        <f>'TEMAS 2ª AVAL.'!V11</f>
        <v>#DIV/0!</v>
      </c>
      <c r="L12" s="109"/>
      <c r="M12" s="166" t="e">
        <f>'TEMAS 2ª AVAL.'!AF11</f>
        <v>#DIV/0!</v>
      </c>
      <c r="N12" s="109"/>
      <c r="O12" s="166" t="e">
        <f>'TEMAS 3ª AVAL.'!L11</f>
        <v>#DIV/0!</v>
      </c>
      <c r="P12" s="109"/>
      <c r="Q12" s="166" t="e">
        <f>'TEMAS 3ª AVAL.'!V11</f>
        <v>#DIV/0!</v>
      </c>
      <c r="R12" s="109"/>
      <c r="S12" s="166" t="e">
        <f>'TEMAS 3ª AVAL.'!AF11</f>
        <v>#DIV/0!</v>
      </c>
      <c r="T12" s="109"/>
      <c r="U12" s="100" t="e">
        <f t="shared" si="0"/>
        <v>#DIV/0!</v>
      </c>
      <c r="V12" s="100">
        <f>IF('TEMAS 1ª AVAL.'!AQ11&gt;0,'TEMAS 1ª AVAL.'!AQ11,"")</f>
      </c>
      <c r="W12" s="116" t="e">
        <f t="shared" si="1"/>
        <v>#DIV/0!</v>
      </c>
      <c r="X12" s="116">
        <f>IF('TEMAS 2ª AVAL.'!AQ11&gt;0,'TEMAS 2ª AVAL.'!AQ11,"")</f>
      </c>
      <c r="Y12" s="117" t="e">
        <f t="shared" si="2"/>
        <v>#DIV/0!</v>
      </c>
      <c r="Z12" s="118">
        <f>IF('TEMAS 3ª AVAL.'!AQ11&gt;0,'TEMAS 3ª AVAL.'!AQ11,"")</f>
      </c>
      <c r="AA12" s="103" t="e">
        <f t="shared" si="3"/>
        <v>#DIV/0!</v>
      </c>
      <c r="AB12" s="114" t="e">
        <f t="shared" si="4"/>
        <v>#DIV/0!</v>
      </c>
      <c r="AC12" s="111" t="e">
        <f t="shared" si="5"/>
        <v>#DIV/0!</v>
      </c>
      <c r="AD12" s="98" t="e">
        <f t="shared" si="6"/>
        <v>#DIV/0!</v>
      </c>
    </row>
    <row r="13" spans="1:30" ht="22.5" customHeight="1" thickBot="1">
      <c r="A13" s="82">
        <v>9</v>
      </c>
      <c r="B13" s="129">
        <f>IF(DATOS!B12&gt;0,DATOS!B12,"")</f>
      </c>
      <c r="C13" s="166" t="e">
        <f>'TEMAS 1ª AVAL.'!L12</f>
        <v>#DIV/0!</v>
      </c>
      <c r="D13" s="109"/>
      <c r="E13" s="166" t="e">
        <f>'TEMAS 1ª AVAL.'!V12</f>
        <v>#DIV/0!</v>
      </c>
      <c r="F13" s="109"/>
      <c r="G13" s="166" t="e">
        <f>'TEMAS 1ª AVAL.'!AF12</f>
        <v>#DIV/0!</v>
      </c>
      <c r="H13" s="109"/>
      <c r="I13" s="166" t="e">
        <f>'TEMAS 2ª AVAL.'!L12</f>
        <v>#DIV/0!</v>
      </c>
      <c r="J13" s="109"/>
      <c r="K13" s="166" t="e">
        <f>'TEMAS 2ª AVAL.'!V12</f>
        <v>#DIV/0!</v>
      </c>
      <c r="L13" s="109"/>
      <c r="M13" s="166" t="e">
        <f>'TEMAS 2ª AVAL.'!AF12</f>
        <v>#DIV/0!</v>
      </c>
      <c r="N13" s="109"/>
      <c r="O13" s="166" t="e">
        <f>'TEMAS 3ª AVAL.'!L12</f>
        <v>#DIV/0!</v>
      </c>
      <c r="P13" s="109"/>
      <c r="Q13" s="166" t="e">
        <f>'TEMAS 3ª AVAL.'!V12</f>
        <v>#DIV/0!</v>
      </c>
      <c r="R13" s="109"/>
      <c r="S13" s="166" t="e">
        <f>'TEMAS 3ª AVAL.'!AF12</f>
        <v>#DIV/0!</v>
      </c>
      <c r="T13" s="109"/>
      <c r="U13" s="100" t="e">
        <f t="shared" si="0"/>
        <v>#DIV/0!</v>
      </c>
      <c r="V13" s="100">
        <f>IF('TEMAS 1ª AVAL.'!AQ12&gt;0,'TEMAS 1ª AVAL.'!AQ12,"")</f>
      </c>
      <c r="W13" s="116" t="e">
        <f t="shared" si="1"/>
        <v>#DIV/0!</v>
      </c>
      <c r="X13" s="116">
        <f>IF('TEMAS 2ª AVAL.'!AQ12&gt;0,'TEMAS 2ª AVAL.'!AQ12,"")</f>
      </c>
      <c r="Y13" s="117" t="e">
        <f t="shared" si="2"/>
        <v>#DIV/0!</v>
      </c>
      <c r="Z13" s="118">
        <f>IF('TEMAS 3ª AVAL.'!AQ12&gt;0,'TEMAS 3ª AVAL.'!AQ12,"")</f>
      </c>
      <c r="AA13" s="103" t="e">
        <f t="shared" si="3"/>
        <v>#DIV/0!</v>
      </c>
      <c r="AB13" s="114" t="e">
        <f t="shared" si="4"/>
        <v>#DIV/0!</v>
      </c>
      <c r="AC13" s="111" t="e">
        <f t="shared" si="5"/>
        <v>#DIV/0!</v>
      </c>
      <c r="AD13" s="98" t="e">
        <f t="shared" si="6"/>
        <v>#DIV/0!</v>
      </c>
    </row>
    <row r="14" spans="1:30" ht="22.5" customHeight="1" thickBot="1">
      <c r="A14" s="82">
        <v>10</v>
      </c>
      <c r="B14" s="129">
        <f>IF(DATOS!B13&gt;0,DATOS!B13,"")</f>
      </c>
      <c r="C14" s="166" t="e">
        <f>'TEMAS 1ª AVAL.'!L13</f>
        <v>#DIV/0!</v>
      </c>
      <c r="D14" s="109"/>
      <c r="E14" s="166" t="e">
        <f>'TEMAS 1ª AVAL.'!V13</f>
        <v>#DIV/0!</v>
      </c>
      <c r="F14" s="109"/>
      <c r="G14" s="166" t="e">
        <f>'TEMAS 1ª AVAL.'!AF13</f>
        <v>#DIV/0!</v>
      </c>
      <c r="H14" s="109"/>
      <c r="I14" s="166" t="e">
        <f>'TEMAS 2ª AVAL.'!L13</f>
        <v>#DIV/0!</v>
      </c>
      <c r="J14" s="109"/>
      <c r="K14" s="166" t="e">
        <f>'TEMAS 2ª AVAL.'!V13</f>
        <v>#DIV/0!</v>
      </c>
      <c r="L14" s="109"/>
      <c r="M14" s="166" t="e">
        <f>'TEMAS 2ª AVAL.'!AF13</f>
        <v>#DIV/0!</v>
      </c>
      <c r="N14" s="109"/>
      <c r="O14" s="166" t="e">
        <f>'TEMAS 3ª AVAL.'!L13</f>
        <v>#DIV/0!</v>
      </c>
      <c r="P14" s="109"/>
      <c r="Q14" s="166" t="e">
        <f>'TEMAS 3ª AVAL.'!V13</f>
        <v>#DIV/0!</v>
      </c>
      <c r="R14" s="109"/>
      <c r="S14" s="166" t="e">
        <f>'TEMAS 3ª AVAL.'!AF13</f>
        <v>#DIV/0!</v>
      </c>
      <c r="T14" s="109"/>
      <c r="U14" s="100" t="e">
        <f t="shared" si="0"/>
        <v>#DIV/0!</v>
      </c>
      <c r="V14" s="100">
        <f>IF('TEMAS 1ª AVAL.'!AQ13&gt;0,'TEMAS 1ª AVAL.'!AQ13,"")</f>
      </c>
      <c r="W14" s="116" t="e">
        <f t="shared" si="1"/>
        <v>#DIV/0!</v>
      </c>
      <c r="X14" s="116">
        <f>IF('TEMAS 2ª AVAL.'!AQ13&gt;0,'TEMAS 2ª AVAL.'!AQ13,"")</f>
      </c>
      <c r="Y14" s="117" t="e">
        <f t="shared" si="2"/>
        <v>#DIV/0!</v>
      </c>
      <c r="Z14" s="118">
        <f>IF('TEMAS 3ª AVAL.'!AQ13&gt;0,'TEMAS 3ª AVAL.'!AQ13,"")</f>
      </c>
      <c r="AA14" s="103" t="e">
        <f t="shared" si="3"/>
        <v>#DIV/0!</v>
      </c>
      <c r="AB14" s="114" t="e">
        <f t="shared" si="4"/>
        <v>#DIV/0!</v>
      </c>
      <c r="AC14" s="111" t="e">
        <f t="shared" si="5"/>
        <v>#DIV/0!</v>
      </c>
      <c r="AD14" s="98" t="e">
        <f t="shared" si="6"/>
        <v>#DIV/0!</v>
      </c>
    </row>
    <row r="15" spans="1:30" ht="22.5" customHeight="1" thickBot="1">
      <c r="A15" s="82">
        <v>11</v>
      </c>
      <c r="B15" s="129">
        <f>IF(DATOS!B14&gt;0,DATOS!B14,"")</f>
      </c>
      <c r="C15" s="166" t="e">
        <f>'TEMAS 1ª AVAL.'!L14</f>
        <v>#DIV/0!</v>
      </c>
      <c r="D15" s="109"/>
      <c r="E15" s="166" t="e">
        <f>'TEMAS 1ª AVAL.'!V14</f>
        <v>#DIV/0!</v>
      </c>
      <c r="F15" s="109"/>
      <c r="G15" s="166" t="e">
        <f>'TEMAS 1ª AVAL.'!AF14</f>
        <v>#DIV/0!</v>
      </c>
      <c r="H15" s="109"/>
      <c r="I15" s="166" t="e">
        <f>'TEMAS 2ª AVAL.'!L14</f>
        <v>#DIV/0!</v>
      </c>
      <c r="J15" s="109"/>
      <c r="K15" s="166" t="e">
        <f>'TEMAS 2ª AVAL.'!V14</f>
        <v>#DIV/0!</v>
      </c>
      <c r="L15" s="109"/>
      <c r="M15" s="166" t="e">
        <f>'TEMAS 2ª AVAL.'!AF14</f>
        <v>#DIV/0!</v>
      </c>
      <c r="N15" s="109"/>
      <c r="O15" s="166" t="e">
        <f>'TEMAS 3ª AVAL.'!L14</f>
        <v>#DIV/0!</v>
      </c>
      <c r="P15" s="109"/>
      <c r="Q15" s="166" t="e">
        <f>'TEMAS 3ª AVAL.'!V14</f>
        <v>#DIV/0!</v>
      </c>
      <c r="R15" s="109"/>
      <c r="S15" s="166" t="e">
        <f>'TEMAS 3ª AVAL.'!AF14</f>
        <v>#DIV/0!</v>
      </c>
      <c r="T15" s="109"/>
      <c r="U15" s="100" t="e">
        <f t="shared" si="0"/>
        <v>#DIV/0!</v>
      </c>
      <c r="V15" s="100">
        <f>IF('TEMAS 1ª AVAL.'!AQ14&gt;0,'TEMAS 1ª AVAL.'!AQ14,"")</f>
      </c>
      <c r="W15" s="116" t="e">
        <f t="shared" si="1"/>
        <v>#DIV/0!</v>
      </c>
      <c r="X15" s="116">
        <f>IF('TEMAS 2ª AVAL.'!AQ14&gt;0,'TEMAS 2ª AVAL.'!AQ14,"")</f>
      </c>
      <c r="Y15" s="117" t="e">
        <f t="shared" si="2"/>
        <v>#DIV/0!</v>
      </c>
      <c r="Z15" s="118">
        <f>IF('TEMAS 3ª AVAL.'!AQ14&gt;0,'TEMAS 3ª AVAL.'!AQ14,"")</f>
      </c>
      <c r="AA15" s="103" t="e">
        <f t="shared" si="3"/>
        <v>#DIV/0!</v>
      </c>
      <c r="AB15" s="114" t="e">
        <f t="shared" si="4"/>
        <v>#DIV/0!</v>
      </c>
      <c r="AC15" s="111" t="e">
        <f t="shared" si="5"/>
        <v>#DIV/0!</v>
      </c>
      <c r="AD15" s="98" t="e">
        <f t="shared" si="6"/>
        <v>#DIV/0!</v>
      </c>
    </row>
    <row r="16" spans="1:30" ht="22.5" customHeight="1" thickBot="1">
      <c r="A16" s="82">
        <v>12</v>
      </c>
      <c r="B16" s="129">
        <f>IF(DATOS!B15&gt;0,DATOS!B15,"")</f>
      </c>
      <c r="C16" s="166" t="e">
        <f>'TEMAS 1ª AVAL.'!L15</f>
        <v>#DIV/0!</v>
      </c>
      <c r="D16" s="109"/>
      <c r="E16" s="166" t="e">
        <f>'TEMAS 1ª AVAL.'!V15</f>
        <v>#DIV/0!</v>
      </c>
      <c r="F16" s="109"/>
      <c r="G16" s="166" t="e">
        <f>'TEMAS 1ª AVAL.'!AF15</f>
        <v>#DIV/0!</v>
      </c>
      <c r="H16" s="109"/>
      <c r="I16" s="166" t="e">
        <f>'TEMAS 2ª AVAL.'!L15</f>
        <v>#DIV/0!</v>
      </c>
      <c r="J16" s="109"/>
      <c r="K16" s="166" t="e">
        <f>'TEMAS 2ª AVAL.'!V15</f>
        <v>#DIV/0!</v>
      </c>
      <c r="L16" s="109"/>
      <c r="M16" s="166" t="e">
        <f>'TEMAS 2ª AVAL.'!AF15</f>
        <v>#DIV/0!</v>
      </c>
      <c r="N16" s="109"/>
      <c r="O16" s="166" t="e">
        <f>'TEMAS 3ª AVAL.'!L15</f>
        <v>#DIV/0!</v>
      </c>
      <c r="P16" s="109"/>
      <c r="Q16" s="166" t="e">
        <f>'TEMAS 3ª AVAL.'!V15</f>
        <v>#DIV/0!</v>
      </c>
      <c r="R16" s="109"/>
      <c r="S16" s="166" t="e">
        <f>'TEMAS 3ª AVAL.'!AF15</f>
        <v>#DIV/0!</v>
      </c>
      <c r="T16" s="109"/>
      <c r="U16" s="100" t="e">
        <f t="shared" si="0"/>
        <v>#DIV/0!</v>
      </c>
      <c r="V16" s="100">
        <f>IF('TEMAS 1ª AVAL.'!AQ15&gt;0,'TEMAS 1ª AVAL.'!AQ15,"")</f>
      </c>
      <c r="W16" s="116" t="e">
        <f t="shared" si="1"/>
        <v>#DIV/0!</v>
      </c>
      <c r="X16" s="116">
        <f>IF('TEMAS 2ª AVAL.'!AQ15&gt;0,'TEMAS 2ª AVAL.'!AQ15,"")</f>
      </c>
      <c r="Y16" s="117" t="e">
        <f t="shared" si="2"/>
        <v>#DIV/0!</v>
      </c>
      <c r="Z16" s="118">
        <f>IF('TEMAS 3ª AVAL.'!AQ15&gt;0,'TEMAS 3ª AVAL.'!AQ15,"")</f>
      </c>
      <c r="AA16" s="103" t="e">
        <f t="shared" si="3"/>
        <v>#DIV/0!</v>
      </c>
      <c r="AB16" s="114" t="e">
        <f t="shared" si="4"/>
        <v>#DIV/0!</v>
      </c>
      <c r="AC16" s="111" t="e">
        <f t="shared" si="5"/>
        <v>#DIV/0!</v>
      </c>
      <c r="AD16" s="98" t="e">
        <f t="shared" si="6"/>
        <v>#DIV/0!</v>
      </c>
    </row>
    <row r="17" spans="1:30" ht="22.5" customHeight="1" thickBot="1">
      <c r="A17" s="82">
        <v>13</v>
      </c>
      <c r="B17" s="129">
        <f>IF(DATOS!B16&gt;0,DATOS!B16,"")</f>
      </c>
      <c r="C17" s="166" t="e">
        <f>'TEMAS 1ª AVAL.'!L16</f>
        <v>#DIV/0!</v>
      </c>
      <c r="D17" s="109"/>
      <c r="E17" s="166" t="e">
        <f>'TEMAS 1ª AVAL.'!V16</f>
        <v>#DIV/0!</v>
      </c>
      <c r="F17" s="109"/>
      <c r="G17" s="166" t="e">
        <f>'TEMAS 1ª AVAL.'!AF16</f>
        <v>#DIV/0!</v>
      </c>
      <c r="H17" s="109"/>
      <c r="I17" s="166" t="e">
        <f>'TEMAS 2ª AVAL.'!L16</f>
        <v>#DIV/0!</v>
      </c>
      <c r="J17" s="109"/>
      <c r="K17" s="166" t="e">
        <f>'TEMAS 2ª AVAL.'!V16</f>
        <v>#DIV/0!</v>
      </c>
      <c r="L17" s="109"/>
      <c r="M17" s="166" t="e">
        <f>'TEMAS 2ª AVAL.'!AF16</f>
        <v>#DIV/0!</v>
      </c>
      <c r="N17" s="109"/>
      <c r="O17" s="166" t="e">
        <f>'TEMAS 3ª AVAL.'!L16</f>
        <v>#DIV/0!</v>
      </c>
      <c r="P17" s="109"/>
      <c r="Q17" s="166" t="e">
        <f>'TEMAS 3ª AVAL.'!V16</f>
        <v>#DIV/0!</v>
      </c>
      <c r="R17" s="109"/>
      <c r="S17" s="166" t="e">
        <f>'TEMAS 3ª AVAL.'!AF16</f>
        <v>#DIV/0!</v>
      </c>
      <c r="T17" s="109"/>
      <c r="U17" s="100" t="e">
        <f t="shared" si="0"/>
        <v>#DIV/0!</v>
      </c>
      <c r="V17" s="100">
        <f>IF('TEMAS 1ª AVAL.'!AQ16&gt;0,'TEMAS 1ª AVAL.'!AQ16,"")</f>
      </c>
      <c r="W17" s="116" t="e">
        <f t="shared" si="1"/>
        <v>#DIV/0!</v>
      </c>
      <c r="X17" s="116">
        <f>IF('TEMAS 2ª AVAL.'!AQ16&gt;0,'TEMAS 2ª AVAL.'!AQ16,"")</f>
      </c>
      <c r="Y17" s="117" t="e">
        <f t="shared" si="2"/>
        <v>#DIV/0!</v>
      </c>
      <c r="Z17" s="118">
        <f>IF('TEMAS 3ª AVAL.'!AQ16&gt;0,'TEMAS 3ª AVAL.'!AQ16,"")</f>
      </c>
      <c r="AA17" s="103" t="e">
        <f t="shared" si="3"/>
        <v>#DIV/0!</v>
      </c>
      <c r="AB17" s="114" t="e">
        <f t="shared" si="4"/>
        <v>#DIV/0!</v>
      </c>
      <c r="AC17" s="111" t="e">
        <f t="shared" si="5"/>
        <v>#DIV/0!</v>
      </c>
      <c r="AD17" s="98" t="e">
        <f t="shared" si="6"/>
        <v>#DIV/0!</v>
      </c>
    </row>
    <row r="18" spans="1:30" ht="22.5" customHeight="1" thickBot="1">
      <c r="A18" s="82">
        <v>14</v>
      </c>
      <c r="B18" s="129">
        <f>IF(DATOS!B17&gt;0,DATOS!B17,"")</f>
      </c>
      <c r="C18" s="166" t="e">
        <f>'TEMAS 1ª AVAL.'!L17</f>
        <v>#DIV/0!</v>
      </c>
      <c r="D18" s="109"/>
      <c r="E18" s="166" t="e">
        <f>'TEMAS 1ª AVAL.'!V17</f>
        <v>#DIV/0!</v>
      </c>
      <c r="F18" s="109"/>
      <c r="G18" s="166" t="e">
        <f>'TEMAS 1ª AVAL.'!AF17</f>
        <v>#DIV/0!</v>
      </c>
      <c r="H18" s="109"/>
      <c r="I18" s="166" t="e">
        <f>'TEMAS 2ª AVAL.'!L17</f>
        <v>#DIV/0!</v>
      </c>
      <c r="J18" s="109"/>
      <c r="K18" s="166" t="e">
        <f>'TEMAS 2ª AVAL.'!V17</f>
        <v>#DIV/0!</v>
      </c>
      <c r="L18" s="109"/>
      <c r="M18" s="166" t="e">
        <f>'TEMAS 2ª AVAL.'!AF17</f>
        <v>#DIV/0!</v>
      </c>
      <c r="N18" s="109"/>
      <c r="O18" s="166" t="e">
        <f>'TEMAS 3ª AVAL.'!L17</f>
        <v>#DIV/0!</v>
      </c>
      <c r="P18" s="109"/>
      <c r="Q18" s="166" t="e">
        <f>'TEMAS 3ª AVAL.'!V17</f>
        <v>#DIV/0!</v>
      </c>
      <c r="R18" s="109"/>
      <c r="S18" s="166" t="e">
        <f>'TEMAS 3ª AVAL.'!AF17</f>
        <v>#DIV/0!</v>
      </c>
      <c r="T18" s="109"/>
      <c r="U18" s="100" t="e">
        <f t="shared" si="0"/>
        <v>#DIV/0!</v>
      </c>
      <c r="V18" s="100">
        <f>IF('TEMAS 1ª AVAL.'!AQ17&gt;0,'TEMAS 1ª AVAL.'!AQ17,"")</f>
      </c>
      <c r="W18" s="116" t="e">
        <f t="shared" si="1"/>
        <v>#DIV/0!</v>
      </c>
      <c r="X18" s="116">
        <f>IF('TEMAS 2ª AVAL.'!AQ17&gt;0,'TEMAS 2ª AVAL.'!AQ17,"")</f>
      </c>
      <c r="Y18" s="117" t="e">
        <f t="shared" si="2"/>
        <v>#DIV/0!</v>
      </c>
      <c r="Z18" s="118">
        <f>IF('TEMAS 3ª AVAL.'!AQ17&gt;0,'TEMAS 3ª AVAL.'!AQ17,"")</f>
      </c>
      <c r="AA18" s="103" t="e">
        <f t="shared" si="3"/>
        <v>#DIV/0!</v>
      </c>
      <c r="AB18" s="114" t="e">
        <f t="shared" si="4"/>
        <v>#DIV/0!</v>
      </c>
      <c r="AC18" s="111" t="e">
        <f t="shared" si="5"/>
        <v>#DIV/0!</v>
      </c>
      <c r="AD18" s="98" t="e">
        <f t="shared" si="6"/>
        <v>#DIV/0!</v>
      </c>
    </row>
    <row r="19" spans="1:30" ht="22.5" customHeight="1" thickBot="1">
      <c r="A19" s="82">
        <v>15</v>
      </c>
      <c r="B19" s="129">
        <f>IF(DATOS!B18&gt;0,DATOS!B18,"")</f>
      </c>
      <c r="C19" s="166" t="e">
        <f>'TEMAS 1ª AVAL.'!L18</f>
        <v>#DIV/0!</v>
      </c>
      <c r="D19" s="109"/>
      <c r="E19" s="166" t="e">
        <f>'TEMAS 1ª AVAL.'!V18</f>
        <v>#DIV/0!</v>
      </c>
      <c r="F19" s="109"/>
      <c r="G19" s="166" t="e">
        <f>'TEMAS 1ª AVAL.'!AF18</f>
        <v>#DIV/0!</v>
      </c>
      <c r="H19" s="109"/>
      <c r="I19" s="166" t="e">
        <f>'TEMAS 2ª AVAL.'!L18</f>
        <v>#DIV/0!</v>
      </c>
      <c r="J19" s="109"/>
      <c r="K19" s="166" t="e">
        <f>'TEMAS 2ª AVAL.'!V18</f>
        <v>#DIV/0!</v>
      </c>
      <c r="L19" s="109"/>
      <c r="M19" s="166" t="e">
        <f>'TEMAS 2ª AVAL.'!AF18</f>
        <v>#DIV/0!</v>
      </c>
      <c r="N19" s="109"/>
      <c r="O19" s="166" t="e">
        <f>'TEMAS 3ª AVAL.'!L18</f>
        <v>#DIV/0!</v>
      </c>
      <c r="P19" s="109"/>
      <c r="Q19" s="166" t="e">
        <f>'TEMAS 3ª AVAL.'!V18</f>
        <v>#DIV/0!</v>
      </c>
      <c r="R19" s="109"/>
      <c r="S19" s="166" t="e">
        <f>'TEMAS 3ª AVAL.'!AF18</f>
        <v>#DIV/0!</v>
      </c>
      <c r="T19" s="109"/>
      <c r="U19" s="100" t="e">
        <f t="shared" si="0"/>
        <v>#DIV/0!</v>
      </c>
      <c r="V19" s="100">
        <f>IF('TEMAS 1ª AVAL.'!AQ18&gt;0,'TEMAS 1ª AVAL.'!AQ18,"")</f>
      </c>
      <c r="W19" s="116" t="e">
        <f t="shared" si="1"/>
        <v>#DIV/0!</v>
      </c>
      <c r="X19" s="116">
        <f>IF('TEMAS 2ª AVAL.'!AQ18&gt;0,'TEMAS 2ª AVAL.'!AQ18,"")</f>
      </c>
      <c r="Y19" s="117" t="e">
        <f t="shared" si="2"/>
        <v>#DIV/0!</v>
      </c>
      <c r="Z19" s="118">
        <f>IF('TEMAS 3ª AVAL.'!AQ18&gt;0,'TEMAS 3ª AVAL.'!AQ18,"")</f>
      </c>
      <c r="AA19" s="103" t="e">
        <f t="shared" si="3"/>
        <v>#DIV/0!</v>
      </c>
      <c r="AB19" s="114" t="e">
        <f t="shared" si="4"/>
        <v>#DIV/0!</v>
      </c>
      <c r="AC19" s="111" t="e">
        <f t="shared" si="5"/>
        <v>#DIV/0!</v>
      </c>
      <c r="AD19" s="98" t="e">
        <f t="shared" si="6"/>
        <v>#DIV/0!</v>
      </c>
    </row>
    <row r="20" spans="1:30" ht="22.5" customHeight="1" thickBot="1">
      <c r="A20" s="82">
        <v>16</v>
      </c>
      <c r="B20" s="129">
        <f>IF(DATOS!B19&gt;0,DATOS!B19,"")</f>
      </c>
      <c r="C20" s="166" t="e">
        <f>'TEMAS 1ª AVAL.'!L19</f>
        <v>#DIV/0!</v>
      </c>
      <c r="D20" s="109"/>
      <c r="E20" s="166" t="e">
        <f>'TEMAS 1ª AVAL.'!V19</f>
        <v>#DIV/0!</v>
      </c>
      <c r="F20" s="109"/>
      <c r="G20" s="166" t="e">
        <f>'TEMAS 1ª AVAL.'!AF19</f>
        <v>#DIV/0!</v>
      </c>
      <c r="H20" s="109"/>
      <c r="I20" s="166" t="e">
        <f>'TEMAS 2ª AVAL.'!L19</f>
        <v>#DIV/0!</v>
      </c>
      <c r="J20" s="109"/>
      <c r="K20" s="166" t="e">
        <f>'TEMAS 2ª AVAL.'!V19</f>
        <v>#DIV/0!</v>
      </c>
      <c r="L20" s="109"/>
      <c r="M20" s="166" t="e">
        <f>'TEMAS 2ª AVAL.'!AF19</f>
        <v>#DIV/0!</v>
      </c>
      <c r="N20" s="109"/>
      <c r="O20" s="166" t="e">
        <f>'TEMAS 3ª AVAL.'!L19</f>
        <v>#DIV/0!</v>
      </c>
      <c r="P20" s="109"/>
      <c r="Q20" s="166" t="e">
        <f>'TEMAS 3ª AVAL.'!V19</f>
        <v>#DIV/0!</v>
      </c>
      <c r="R20" s="109"/>
      <c r="S20" s="166" t="e">
        <f>'TEMAS 3ª AVAL.'!AF19</f>
        <v>#DIV/0!</v>
      </c>
      <c r="T20" s="109"/>
      <c r="U20" s="100" t="e">
        <f t="shared" si="0"/>
        <v>#DIV/0!</v>
      </c>
      <c r="V20" s="100">
        <f>IF('TEMAS 1ª AVAL.'!AQ19&gt;0,'TEMAS 1ª AVAL.'!AQ19,"")</f>
      </c>
      <c r="W20" s="116" t="e">
        <f t="shared" si="1"/>
        <v>#DIV/0!</v>
      </c>
      <c r="X20" s="116">
        <f>IF('TEMAS 2ª AVAL.'!AQ19&gt;0,'TEMAS 2ª AVAL.'!AQ19,"")</f>
      </c>
      <c r="Y20" s="117" t="e">
        <f t="shared" si="2"/>
        <v>#DIV/0!</v>
      </c>
      <c r="Z20" s="118">
        <f>IF('TEMAS 3ª AVAL.'!AQ19&gt;0,'TEMAS 3ª AVAL.'!AQ19,"")</f>
      </c>
      <c r="AA20" s="103" t="e">
        <f t="shared" si="3"/>
        <v>#DIV/0!</v>
      </c>
      <c r="AB20" s="114" t="e">
        <f t="shared" si="4"/>
        <v>#DIV/0!</v>
      </c>
      <c r="AC20" s="111" t="e">
        <f t="shared" si="5"/>
        <v>#DIV/0!</v>
      </c>
      <c r="AD20" s="98" t="e">
        <f t="shared" si="6"/>
        <v>#DIV/0!</v>
      </c>
    </row>
    <row r="21" spans="1:30" ht="15.75" thickBot="1">
      <c r="A21" s="82">
        <v>17</v>
      </c>
      <c r="B21" s="129">
        <f>IF(DATOS!B20&gt;0,DATOS!B20,"")</f>
      </c>
      <c r="C21" s="166" t="e">
        <f>'TEMAS 1ª AVAL.'!L20</f>
        <v>#DIV/0!</v>
      </c>
      <c r="D21" s="109"/>
      <c r="E21" s="166" t="e">
        <f>'TEMAS 1ª AVAL.'!V20</f>
        <v>#DIV/0!</v>
      </c>
      <c r="F21" s="109"/>
      <c r="G21" s="166" t="e">
        <f>'TEMAS 1ª AVAL.'!AF20</f>
        <v>#DIV/0!</v>
      </c>
      <c r="H21" s="109"/>
      <c r="I21" s="166" t="e">
        <f>'TEMAS 2ª AVAL.'!L20</f>
        <v>#DIV/0!</v>
      </c>
      <c r="J21" s="109"/>
      <c r="K21" s="166" t="e">
        <f>'TEMAS 2ª AVAL.'!V20</f>
        <v>#DIV/0!</v>
      </c>
      <c r="L21" s="109"/>
      <c r="M21" s="166" t="e">
        <f>'TEMAS 2ª AVAL.'!AF20</f>
        <v>#DIV/0!</v>
      </c>
      <c r="N21" s="109"/>
      <c r="O21" s="166" t="e">
        <f>'TEMAS 3ª AVAL.'!L20</f>
        <v>#DIV/0!</v>
      </c>
      <c r="P21" s="109"/>
      <c r="Q21" s="166" t="e">
        <f>'TEMAS 3ª AVAL.'!V20</f>
        <v>#DIV/0!</v>
      </c>
      <c r="R21" s="109"/>
      <c r="S21" s="166" t="e">
        <f>'TEMAS 3ª AVAL.'!AF20</f>
        <v>#DIV/0!</v>
      </c>
      <c r="T21" s="109"/>
      <c r="U21" s="100" t="e">
        <f t="shared" si="0"/>
        <v>#DIV/0!</v>
      </c>
      <c r="V21" s="100">
        <f>IF('TEMAS 1ª AVAL.'!AQ20&gt;0,'TEMAS 1ª AVAL.'!AQ20,"")</f>
      </c>
      <c r="W21" s="116" t="e">
        <f t="shared" si="1"/>
        <v>#DIV/0!</v>
      </c>
      <c r="X21" s="116">
        <f>IF('TEMAS 2ª AVAL.'!AQ20&gt;0,'TEMAS 2ª AVAL.'!AQ20,"")</f>
      </c>
      <c r="Y21" s="117" t="e">
        <f t="shared" si="2"/>
        <v>#DIV/0!</v>
      </c>
      <c r="Z21" s="118">
        <f>IF('TEMAS 3ª AVAL.'!AQ20&gt;0,'TEMAS 3ª AVAL.'!AQ20,"")</f>
      </c>
      <c r="AA21" s="103" t="e">
        <f t="shared" si="3"/>
        <v>#DIV/0!</v>
      </c>
      <c r="AB21" s="114" t="e">
        <f t="shared" si="4"/>
        <v>#DIV/0!</v>
      </c>
      <c r="AC21" s="111" t="e">
        <f t="shared" si="5"/>
        <v>#DIV/0!</v>
      </c>
      <c r="AD21" s="98" t="e">
        <f t="shared" si="6"/>
        <v>#DIV/0!</v>
      </c>
    </row>
    <row r="22" spans="1:30" ht="15.75" thickBot="1">
      <c r="A22" s="82">
        <v>18</v>
      </c>
      <c r="B22" s="129">
        <f>IF(DATOS!B21&gt;0,DATOS!B21,"")</f>
      </c>
      <c r="C22" s="166" t="e">
        <f>'TEMAS 1ª AVAL.'!L21</f>
        <v>#DIV/0!</v>
      </c>
      <c r="D22" s="109"/>
      <c r="E22" s="166" t="e">
        <f>'TEMAS 1ª AVAL.'!V21</f>
        <v>#DIV/0!</v>
      </c>
      <c r="F22" s="109"/>
      <c r="G22" s="166" t="e">
        <f>'TEMAS 1ª AVAL.'!AF21</f>
        <v>#DIV/0!</v>
      </c>
      <c r="H22" s="109"/>
      <c r="I22" s="166" t="e">
        <f>'TEMAS 2ª AVAL.'!L21</f>
        <v>#DIV/0!</v>
      </c>
      <c r="J22" s="109"/>
      <c r="K22" s="166" t="e">
        <f>'TEMAS 2ª AVAL.'!V21</f>
        <v>#DIV/0!</v>
      </c>
      <c r="L22" s="109"/>
      <c r="M22" s="166" t="e">
        <f>'TEMAS 2ª AVAL.'!AF21</f>
        <v>#DIV/0!</v>
      </c>
      <c r="N22" s="109"/>
      <c r="O22" s="166" t="e">
        <f>'TEMAS 3ª AVAL.'!L21</f>
        <v>#DIV/0!</v>
      </c>
      <c r="P22" s="109"/>
      <c r="Q22" s="166" t="e">
        <f>'TEMAS 3ª AVAL.'!V21</f>
        <v>#DIV/0!</v>
      </c>
      <c r="R22" s="109"/>
      <c r="S22" s="166" t="e">
        <f>'TEMAS 3ª AVAL.'!AF21</f>
        <v>#DIV/0!</v>
      </c>
      <c r="T22" s="109"/>
      <c r="U22" s="100" t="e">
        <f t="shared" si="0"/>
        <v>#DIV/0!</v>
      </c>
      <c r="V22" s="100">
        <f>IF('TEMAS 1ª AVAL.'!AQ21&gt;0,'TEMAS 1ª AVAL.'!AQ21,"")</f>
      </c>
      <c r="W22" s="116" t="e">
        <f t="shared" si="1"/>
        <v>#DIV/0!</v>
      </c>
      <c r="X22" s="116">
        <f>IF('TEMAS 2ª AVAL.'!AQ21&gt;0,'TEMAS 2ª AVAL.'!AQ21,"")</f>
      </c>
      <c r="Y22" s="117" t="e">
        <f t="shared" si="2"/>
        <v>#DIV/0!</v>
      </c>
      <c r="Z22" s="118">
        <f>IF('TEMAS 3ª AVAL.'!AQ21&gt;0,'TEMAS 3ª AVAL.'!AQ21,"")</f>
      </c>
      <c r="AA22" s="103" t="e">
        <f t="shared" si="3"/>
        <v>#DIV/0!</v>
      </c>
      <c r="AB22" s="114" t="e">
        <f t="shared" si="4"/>
        <v>#DIV/0!</v>
      </c>
      <c r="AC22" s="111" t="e">
        <f t="shared" si="5"/>
        <v>#DIV/0!</v>
      </c>
      <c r="AD22" s="98" t="e">
        <f t="shared" si="6"/>
        <v>#DIV/0!</v>
      </c>
    </row>
    <row r="23" spans="1:30" ht="15.75" thickBot="1">
      <c r="A23" s="82">
        <v>19</v>
      </c>
      <c r="B23" s="129">
        <f>IF(DATOS!B22&gt;0,DATOS!B22,"")</f>
      </c>
      <c r="C23" s="166" t="e">
        <f>'TEMAS 1ª AVAL.'!L22</f>
        <v>#DIV/0!</v>
      </c>
      <c r="D23" s="109"/>
      <c r="E23" s="166" t="e">
        <f>'TEMAS 1ª AVAL.'!V22</f>
        <v>#DIV/0!</v>
      </c>
      <c r="F23" s="109"/>
      <c r="G23" s="166" t="e">
        <f>'TEMAS 1ª AVAL.'!AF22</f>
        <v>#DIV/0!</v>
      </c>
      <c r="H23" s="109"/>
      <c r="I23" s="166" t="e">
        <f>'TEMAS 2ª AVAL.'!L22</f>
        <v>#DIV/0!</v>
      </c>
      <c r="J23" s="109"/>
      <c r="K23" s="166" t="e">
        <f>'TEMAS 2ª AVAL.'!V22</f>
        <v>#DIV/0!</v>
      </c>
      <c r="L23" s="109"/>
      <c r="M23" s="166" t="e">
        <f>'TEMAS 2ª AVAL.'!AF22</f>
        <v>#DIV/0!</v>
      </c>
      <c r="N23" s="109"/>
      <c r="O23" s="166" t="e">
        <f>'TEMAS 3ª AVAL.'!L22</f>
        <v>#DIV/0!</v>
      </c>
      <c r="P23" s="109"/>
      <c r="Q23" s="166" t="e">
        <f>'TEMAS 3ª AVAL.'!V22</f>
        <v>#DIV/0!</v>
      </c>
      <c r="R23" s="109"/>
      <c r="S23" s="166" t="e">
        <f>'TEMAS 3ª AVAL.'!AF22</f>
        <v>#DIV/0!</v>
      </c>
      <c r="T23" s="109"/>
      <c r="U23" s="100" t="e">
        <f t="shared" si="0"/>
        <v>#DIV/0!</v>
      </c>
      <c r="V23" s="100">
        <f>IF('TEMAS 1ª AVAL.'!AQ22&gt;0,'TEMAS 1ª AVAL.'!AQ22,"")</f>
      </c>
      <c r="W23" s="116" t="e">
        <f t="shared" si="1"/>
        <v>#DIV/0!</v>
      </c>
      <c r="X23" s="116">
        <f>IF('TEMAS 2ª AVAL.'!AQ22&gt;0,'TEMAS 2ª AVAL.'!AQ22,"")</f>
      </c>
      <c r="Y23" s="117" t="e">
        <f t="shared" si="2"/>
        <v>#DIV/0!</v>
      </c>
      <c r="Z23" s="118">
        <f>IF('TEMAS 3ª AVAL.'!AQ22&gt;0,'TEMAS 3ª AVAL.'!AQ22,"")</f>
      </c>
      <c r="AA23" s="103" t="e">
        <f t="shared" si="3"/>
        <v>#DIV/0!</v>
      </c>
      <c r="AB23" s="114" t="e">
        <f t="shared" si="4"/>
        <v>#DIV/0!</v>
      </c>
      <c r="AC23" s="111" t="e">
        <f t="shared" si="5"/>
        <v>#DIV/0!</v>
      </c>
      <c r="AD23" s="98" t="e">
        <f t="shared" si="6"/>
        <v>#DIV/0!</v>
      </c>
    </row>
    <row r="24" spans="1:30" ht="15.75" thickBot="1">
      <c r="A24" s="82">
        <v>20</v>
      </c>
      <c r="B24" s="129">
        <f>IF(DATOS!B23&gt;0,DATOS!B23,"")</f>
      </c>
      <c r="C24" s="166" t="e">
        <f>'TEMAS 1ª AVAL.'!L23</f>
        <v>#DIV/0!</v>
      </c>
      <c r="D24" s="109"/>
      <c r="E24" s="166" t="e">
        <f>'TEMAS 1ª AVAL.'!V23</f>
        <v>#DIV/0!</v>
      </c>
      <c r="F24" s="109"/>
      <c r="G24" s="166" t="e">
        <f>'TEMAS 1ª AVAL.'!AF23</f>
        <v>#DIV/0!</v>
      </c>
      <c r="H24" s="109"/>
      <c r="I24" s="166" t="e">
        <f>'TEMAS 2ª AVAL.'!L23</f>
        <v>#DIV/0!</v>
      </c>
      <c r="J24" s="109"/>
      <c r="K24" s="166" t="e">
        <f>'TEMAS 2ª AVAL.'!V23</f>
        <v>#DIV/0!</v>
      </c>
      <c r="L24" s="109"/>
      <c r="M24" s="166" t="e">
        <f>'TEMAS 2ª AVAL.'!AF23</f>
        <v>#DIV/0!</v>
      </c>
      <c r="N24" s="109"/>
      <c r="O24" s="166" t="e">
        <f>'TEMAS 3ª AVAL.'!L23</f>
        <v>#DIV/0!</v>
      </c>
      <c r="P24" s="109"/>
      <c r="Q24" s="166" t="e">
        <f>'TEMAS 3ª AVAL.'!V23</f>
        <v>#DIV/0!</v>
      </c>
      <c r="R24" s="109"/>
      <c r="S24" s="166" t="e">
        <f>'TEMAS 3ª AVAL.'!AF23</f>
        <v>#DIV/0!</v>
      </c>
      <c r="T24" s="109"/>
      <c r="U24" s="100" t="e">
        <f t="shared" si="0"/>
        <v>#DIV/0!</v>
      </c>
      <c r="V24" s="100">
        <f>IF('TEMAS 1ª AVAL.'!AQ23&gt;0,'TEMAS 1ª AVAL.'!AQ23,"")</f>
      </c>
      <c r="W24" s="116" t="e">
        <f t="shared" si="1"/>
        <v>#DIV/0!</v>
      </c>
      <c r="X24" s="116">
        <f>IF('TEMAS 2ª AVAL.'!AQ23&gt;0,'TEMAS 2ª AVAL.'!AQ23,"")</f>
      </c>
      <c r="Y24" s="117" t="e">
        <f t="shared" si="2"/>
        <v>#DIV/0!</v>
      </c>
      <c r="Z24" s="118">
        <f>IF('TEMAS 3ª AVAL.'!AQ23&gt;0,'TEMAS 3ª AVAL.'!AQ23,"")</f>
      </c>
      <c r="AA24" s="103" t="e">
        <f t="shared" si="3"/>
        <v>#DIV/0!</v>
      </c>
      <c r="AB24" s="114" t="e">
        <f t="shared" si="4"/>
        <v>#DIV/0!</v>
      </c>
      <c r="AC24" s="111" t="e">
        <f t="shared" si="5"/>
        <v>#DIV/0!</v>
      </c>
      <c r="AD24" s="98" t="e">
        <f t="shared" si="6"/>
        <v>#DIV/0!</v>
      </c>
    </row>
    <row r="25" spans="1:30" ht="15.75" thickBot="1">
      <c r="A25" s="82">
        <v>21</v>
      </c>
      <c r="B25" s="129">
        <f>IF(DATOS!B24&gt;0,DATOS!B24,"")</f>
      </c>
      <c r="C25" s="166" t="e">
        <f>'TEMAS 1ª AVAL.'!L24</f>
        <v>#DIV/0!</v>
      </c>
      <c r="D25" s="109"/>
      <c r="E25" s="166" t="e">
        <f>'TEMAS 1ª AVAL.'!V24</f>
        <v>#DIV/0!</v>
      </c>
      <c r="F25" s="109"/>
      <c r="G25" s="166" t="e">
        <f>'TEMAS 1ª AVAL.'!AF24</f>
        <v>#DIV/0!</v>
      </c>
      <c r="H25" s="109"/>
      <c r="I25" s="166" t="e">
        <f>'TEMAS 2ª AVAL.'!L24</f>
        <v>#DIV/0!</v>
      </c>
      <c r="J25" s="109"/>
      <c r="K25" s="166" t="e">
        <f>'TEMAS 2ª AVAL.'!V24</f>
        <v>#DIV/0!</v>
      </c>
      <c r="L25" s="109"/>
      <c r="M25" s="166" t="e">
        <f>'TEMAS 2ª AVAL.'!AF24</f>
        <v>#DIV/0!</v>
      </c>
      <c r="N25" s="109"/>
      <c r="O25" s="166" t="e">
        <f>'TEMAS 3ª AVAL.'!L24</f>
        <v>#DIV/0!</v>
      </c>
      <c r="P25" s="109"/>
      <c r="Q25" s="166" t="e">
        <f>'TEMAS 3ª AVAL.'!V24</f>
        <v>#DIV/0!</v>
      </c>
      <c r="R25" s="109"/>
      <c r="S25" s="166" t="e">
        <f>'TEMAS 3ª AVAL.'!AF24</f>
        <v>#DIV/0!</v>
      </c>
      <c r="T25" s="109"/>
      <c r="U25" s="100" t="e">
        <f t="shared" si="0"/>
        <v>#DIV/0!</v>
      </c>
      <c r="V25" s="100">
        <f>IF('TEMAS 1ª AVAL.'!AQ24&gt;0,'TEMAS 1ª AVAL.'!AQ24,"")</f>
      </c>
      <c r="W25" s="116" t="e">
        <f t="shared" si="1"/>
        <v>#DIV/0!</v>
      </c>
      <c r="X25" s="116">
        <f>IF('TEMAS 2ª AVAL.'!AQ24&gt;0,'TEMAS 2ª AVAL.'!AQ24,"")</f>
      </c>
      <c r="Y25" s="117" t="e">
        <f t="shared" si="2"/>
        <v>#DIV/0!</v>
      </c>
      <c r="Z25" s="118">
        <f>IF('TEMAS 3ª AVAL.'!AQ24&gt;0,'TEMAS 3ª AVAL.'!AQ24,"")</f>
      </c>
      <c r="AA25" s="103" t="e">
        <f t="shared" si="3"/>
        <v>#DIV/0!</v>
      </c>
      <c r="AB25" s="114" t="e">
        <f t="shared" si="4"/>
        <v>#DIV/0!</v>
      </c>
      <c r="AC25" s="111" t="e">
        <f t="shared" si="5"/>
        <v>#DIV/0!</v>
      </c>
      <c r="AD25" s="98" t="e">
        <f t="shared" si="6"/>
        <v>#DIV/0!</v>
      </c>
    </row>
    <row r="26" spans="1:30" ht="15.75" thickBot="1">
      <c r="A26" s="82">
        <v>22</v>
      </c>
      <c r="B26" s="129">
        <f>IF(DATOS!B25&gt;0,DATOS!B25,"")</f>
      </c>
      <c r="C26" s="166" t="e">
        <f>'TEMAS 1ª AVAL.'!L25</f>
        <v>#DIV/0!</v>
      </c>
      <c r="D26" s="109"/>
      <c r="E26" s="166" t="e">
        <f>'TEMAS 1ª AVAL.'!V25</f>
        <v>#DIV/0!</v>
      </c>
      <c r="F26" s="109"/>
      <c r="G26" s="166" t="e">
        <f>'TEMAS 1ª AVAL.'!AF25</f>
        <v>#DIV/0!</v>
      </c>
      <c r="H26" s="109"/>
      <c r="I26" s="166" t="e">
        <f>'TEMAS 2ª AVAL.'!L25</f>
        <v>#DIV/0!</v>
      </c>
      <c r="J26" s="109"/>
      <c r="K26" s="166" t="e">
        <f>'TEMAS 2ª AVAL.'!V25</f>
        <v>#DIV/0!</v>
      </c>
      <c r="L26" s="109"/>
      <c r="M26" s="166" t="e">
        <f>'TEMAS 2ª AVAL.'!AF25</f>
        <v>#DIV/0!</v>
      </c>
      <c r="N26" s="109"/>
      <c r="O26" s="166" t="e">
        <f>'TEMAS 3ª AVAL.'!L25</f>
        <v>#DIV/0!</v>
      </c>
      <c r="P26" s="109"/>
      <c r="Q26" s="166" t="e">
        <f>'TEMAS 3ª AVAL.'!V25</f>
        <v>#DIV/0!</v>
      </c>
      <c r="R26" s="109"/>
      <c r="S26" s="166" t="e">
        <f>'TEMAS 3ª AVAL.'!AF25</f>
        <v>#DIV/0!</v>
      </c>
      <c r="T26" s="109"/>
      <c r="U26" s="100" t="e">
        <f t="shared" si="0"/>
        <v>#DIV/0!</v>
      </c>
      <c r="V26" s="100">
        <f>IF('TEMAS 1ª AVAL.'!AQ25&gt;0,'TEMAS 1ª AVAL.'!AQ25,"")</f>
      </c>
      <c r="W26" s="116" t="e">
        <f t="shared" si="1"/>
        <v>#DIV/0!</v>
      </c>
      <c r="X26" s="116">
        <f>IF('TEMAS 2ª AVAL.'!AQ25&gt;0,'TEMAS 2ª AVAL.'!AQ25,"")</f>
      </c>
      <c r="Y26" s="117" t="e">
        <f t="shared" si="2"/>
        <v>#DIV/0!</v>
      </c>
      <c r="Z26" s="118">
        <f>IF('TEMAS 3ª AVAL.'!AQ25&gt;0,'TEMAS 3ª AVAL.'!AQ25,"")</f>
      </c>
      <c r="AA26" s="103" t="e">
        <f t="shared" si="3"/>
        <v>#DIV/0!</v>
      </c>
      <c r="AB26" s="114" t="e">
        <f t="shared" si="4"/>
        <v>#DIV/0!</v>
      </c>
      <c r="AC26" s="111" t="e">
        <f t="shared" si="5"/>
        <v>#DIV/0!</v>
      </c>
      <c r="AD26" s="98" t="e">
        <f t="shared" si="6"/>
        <v>#DIV/0!</v>
      </c>
    </row>
    <row r="27" spans="1:30" ht="15.75" thickBot="1">
      <c r="A27" s="82">
        <v>23</v>
      </c>
      <c r="B27" s="129">
        <f>IF(DATOS!B26&gt;0,DATOS!B26,"")</f>
      </c>
      <c r="C27" s="166" t="e">
        <f>'TEMAS 1ª AVAL.'!L26</f>
        <v>#DIV/0!</v>
      </c>
      <c r="D27" s="109"/>
      <c r="E27" s="166" t="e">
        <f>'TEMAS 1ª AVAL.'!V26</f>
        <v>#DIV/0!</v>
      </c>
      <c r="F27" s="109"/>
      <c r="G27" s="166" t="e">
        <f>'TEMAS 1ª AVAL.'!AF26</f>
        <v>#DIV/0!</v>
      </c>
      <c r="H27" s="109"/>
      <c r="I27" s="166" t="e">
        <f>'TEMAS 2ª AVAL.'!L26</f>
        <v>#DIV/0!</v>
      </c>
      <c r="J27" s="109"/>
      <c r="K27" s="166" t="e">
        <f>'TEMAS 2ª AVAL.'!V26</f>
        <v>#DIV/0!</v>
      </c>
      <c r="L27" s="109"/>
      <c r="M27" s="166" t="e">
        <f>'TEMAS 2ª AVAL.'!AF26</f>
        <v>#DIV/0!</v>
      </c>
      <c r="N27" s="109"/>
      <c r="O27" s="166" t="e">
        <f>'TEMAS 3ª AVAL.'!L26</f>
        <v>#DIV/0!</v>
      </c>
      <c r="P27" s="109"/>
      <c r="Q27" s="166" t="e">
        <f>'TEMAS 3ª AVAL.'!V26</f>
        <v>#DIV/0!</v>
      </c>
      <c r="R27" s="109"/>
      <c r="S27" s="166" t="e">
        <f>'TEMAS 3ª AVAL.'!AF26</f>
        <v>#DIV/0!</v>
      </c>
      <c r="T27" s="109"/>
      <c r="U27" s="100" t="e">
        <f t="shared" si="0"/>
        <v>#DIV/0!</v>
      </c>
      <c r="V27" s="100">
        <f>IF('TEMAS 1ª AVAL.'!AQ26&gt;0,'TEMAS 1ª AVAL.'!AQ26,"")</f>
      </c>
      <c r="W27" s="116" t="e">
        <f t="shared" si="1"/>
        <v>#DIV/0!</v>
      </c>
      <c r="X27" s="116">
        <f>IF('TEMAS 2ª AVAL.'!AQ26&gt;0,'TEMAS 2ª AVAL.'!AQ26,"")</f>
      </c>
      <c r="Y27" s="117" t="e">
        <f t="shared" si="2"/>
        <v>#DIV/0!</v>
      </c>
      <c r="Z27" s="118">
        <f>IF('TEMAS 3ª AVAL.'!AQ26&gt;0,'TEMAS 3ª AVAL.'!AQ26,"")</f>
      </c>
      <c r="AA27" s="103" t="e">
        <f t="shared" si="3"/>
        <v>#DIV/0!</v>
      </c>
      <c r="AB27" s="114" t="e">
        <f t="shared" si="4"/>
        <v>#DIV/0!</v>
      </c>
      <c r="AC27" s="111" t="e">
        <f t="shared" si="5"/>
        <v>#DIV/0!</v>
      </c>
      <c r="AD27" s="98" t="e">
        <f t="shared" si="6"/>
        <v>#DIV/0!</v>
      </c>
    </row>
    <row r="28" spans="1:30" ht="15.75" thickBot="1">
      <c r="A28" s="82">
        <v>24</v>
      </c>
      <c r="B28" s="129">
        <f>IF(DATOS!B27&gt;0,DATOS!B27,"")</f>
      </c>
      <c r="C28" s="166" t="e">
        <f>'TEMAS 1ª AVAL.'!L27</f>
        <v>#DIV/0!</v>
      </c>
      <c r="D28" s="109"/>
      <c r="E28" s="166" t="e">
        <f>'TEMAS 1ª AVAL.'!V27</f>
        <v>#DIV/0!</v>
      </c>
      <c r="F28" s="109"/>
      <c r="G28" s="166" t="e">
        <f>'TEMAS 1ª AVAL.'!AF27</f>
        <v>#DIV/0!</v>
      </c>
      <c r="H28" s="109"/>
      <c r="I28" s="166" t="e">
        <f>'TEMAS 2ª AVAL.'!L27</f>
        <v>#DIV/0!</v>
      </c>
      <c r="J28" s="109"/>
      <c r="K28" s="166" t="e">
        <f>'TEMAS 2ª AVAL.'!V27</f>
        <v>#DIV/0!</v>
      </c>
      <c r="L28" s="109"/>
      <c r="M28" s="166" t="e">
        <f>'TEMAS 2ª AVAL.'!AF27</f>
        <v>#DIV/0!</v>
      </c>
      <c r="N28" s="109"/>
      <c r="O28" s="166" t="e">
        <f>'TEMAS 3ª AVAL.'!L27</f>
        <v>#DIV/0!</v>
      </c>
      <c r="P28" s="109"/>
      <c r="Q28" s="166" t="e">
        <f>'TEMAS 3ª AVAL.'!V27</f>
        <v>#DIV/0!</v>
      </c>
      <c r="R28" s="109"/>
      <c r="S28" s="166" t="e">
        <f>'TEMAS 3ª AVAL.'!AF27</f>
        <v>#DIV/0!</v>
      </c>
      <c r="T28" s="109"/>
      <c r="U28" s="100" t="e">
        <f t="shared" si="0"/>
        <v>#DIV/0!</v>
      </c>
      <c r="V28" s="100">
        <f>'TEMAS 1ª AVAL.'!AQ27</f>
        <v>0</v>
      </c>
      <c r="W28" s="116" t="e">
        <f t="shared" si="1"/>
        <v>#DIV/0!</v>
      </c>
      <c r="X28" s="116">
        <f>IF('TEMAS 2ª AVAL.'!AQ27&gt;0,'TEMAS 2ª AVAL.'!AQ27,"")</f>
      </c>
      <c r="Y28" s="117" t="e">
        <f t="shared" si="2"/>
        <v>#DIV/0!</v>
      </c>
      <c r="Z28" s="118">
        <f>IF('TEMAS 3ª AVAL.'!AQ27&gt;0,'TEMAS 3ª AVAL.'!AQ27,"")</f>
      </c>
      <c r="AA28" s="103" t="e">
        <f t="shared" si="3"/>
        <v>#DIV/0!</v>
      </c>
      <c r="AB28" s="114" t="e">
        <f t="shared" si="4"/>
        <v>#DIV/0!</v>
      </c>
      <c r="AC28" s="111" t="e">
        <f t="shared" si="5"/>
        <v>#DIV/0!</v>
      </c>
      <c r="AD28" s="98" t="e">
        <f t="shared" si="6"/>
        <v>#DIV/0!</v>
      </c>
    </row>
    <row r="29" spans="1:30" ht="15.75" thickBot="1">
      <c r="A29" s="82">
        <v>25</v>
      </c>
      <c r="B29" s="129">
        <f>IF(DATOS!B28&gt;0,DATOS!B28,"")</f>
      </c>
      <c r="C29" s="166" t="e">
        <f>'TEMAS 1ª AVAL.'!L28</f>
        <v>#DIV/0!</v>
      </c>
      <c r="D29" s="109"/>
      <c r="E29" s="166" t="e">
        <f>'TEMAS 1ª AVAL.'!V28</f>
        <v>#DIV/0!</v>
      </c>
      <c r="F29" s="109"/>
      <c r="G29" s="166" t="e">
        <f>'TEMAS 1ª AVAL.'!AF28</f>
        <v>#DIV/0!</v>
      </c>
      <c r="H29" s="109"/>
      <c r="I29" s="166" t="e">
        <f>'TEMAS 2ª AVAL.'!L28</f>
        <v>#DIV/0!</v>
      </c>
      <c r="J29" s="109"/>
      <c r="K29" s="166" t="e">
        <f>'TEMAS 2ª AVAL.'!V28</f>
        <v>#DIV/0!</v>
      </c>
      <c r="L29" s="109"/>
      <c r="M29" s="166" t="e">
        <f>'TEMAS 2ª AVAL.'!AF28</f>
        <v>#DIV/0!</v>
      </c>
      <c r="N29" s="109"/>
      <c r="O29" s="166" t="e">
        <f>'TEMAS 3ª AVAL.'!L28</f>
        <v>#DIV/0!</v>
      </c>
      <c r="P29" s="109"/>
      <c r="Q29" s="166" t="e">
        <f>'TEMAS 3ª AVAL.'!V28</f>
        <v>#DIV/0!</v>
      </c>
      <c r="R29" s="109"/>
      <c r="S29" s="166" t="e">
        <f>'TEMAS 3ª AVAL.'!AF28</f>
        <v>#DIV/0!</v>
      </c>
      <c r="T29" s="109"/>
      <c r="U29" s="100" t="e">
        <f t="shared" si="0"/>
        <v>#DIV/0!</v>
      </c>
      <c r="V29" s="100">
        <f>'TEMAS 1ª AVAL.'!AQ28</f>
        <v>0</v>
      </c>
      <c r="W29" s="116" t="e">
        <f t="shared" si="1"/>
        <v>#DIV/0!</v>
      </c>
      <c r="X29" s="116">
        <f>IF('TEMAS 2ª AVAL.'!AQ28&gt;0,'TEMAS 2ª AVAL.'!AQ28,"")</f>
      </c>
      <c r="Y29" s="117" t="e">
        <f t="shared" si="2"/>
        <v>#DIV/0!</v>
      </c>
      <c r="Z29" s="118">
        <f>IF('TEMAS 3ª AVAL.'!AQ28&gt;0,'TEMAS 3ª AVAL.'!AQ28,"")</f>
      </c>
      <c r="AA29" s="103" t="e">
        <f t="shared" si="3"/>
        <v>#DIV/0!</v>
      </c>
      <c r="AB29" s="114" t="e">
        <f t="shared" si="4"/>
        <v>#DIV/0!</v>
      </c>
      <c r="AC29" s="111" t="e">
        <f t="shared" si="5"/>
        <v>#DIV/0!</v>
      </c>
      <c r="AD29" s="98" t="e">
        <f t="shared" si="6"/>
        <v>#DIV/0!</v>
      </c>
    </row>
    <row r="30" spans="1:30" ht="15.75" thickBot="1">
      <c r="A30" s="82">
        <v>26</v>
      </c>
      <c r="B30" s="129">
        <f>IF(DATOS!B29&gt;0,DATOS!B29,"")</f>
      </c>
      <c r="C30" s="166" t="e">
        <f>'TEMAS 1ª AVAL.'!L29</f>
        <v>#DIV/0!</v>
      </c>
      <c r="D30" s="109"/>
      <c r="E30" s="166" t="e">
        <f>'TEMAS 1ª AVAL.'!V29</f>
        <v>#DIV/0!</v>
      </c>
      <c r="F30" s="109"/>
      <c r="G30" s="166" t="e">
        <f>'TEMAS 1ª AVAL.'!AF29</f>
        <v>#DIV/0!</v>
      </c>
      <c r="H30" s="109"/>
      <c r="I30" s="166" t="e">
        <f>'TEMAS 2ª AVAL.'!L29</f>
        <v>#DIV/0!</v>
      </c>
      <c r="J30" s="109"/>
      <c r="K30" s="166" t="e">
        <f>'TEMAS 2ª AVAL.'!V29</f>
        <v>#DIV/0!</v>
      </c>
      <c r="L30" s="109"/>
      <c r="M30" s="166" t="e">
        <f>'TEMAS 2ª AVAL.'!AF29</f>
        <v>#DIV/0!</v>
      </c>
      <c r="N30" s="109"/>
      <c r="O30" s="166" t="e">
        <f>'TEMAS 3ª AVAL.'!L29</f>
        <v>#DIV/0!</v>
      </c>
      <c r="P30" s="109"/>
      <c r="Q30" s="166" t="e">
        <f>'TEMAS 3ª AVAL.'!V29</f>
        <v>#DIV/0!</v>
      </c>
      <c r="R30" s="109"/>
      <c r="S30" s="166" t="e">
        <f>'TEMAS 3ª AVAL.'!AF29</f>
        <v>#DIV/0!</v>
      </c>
      <c r="T30" s="109"/>
      <c r="U30" s="100" t="e">
        <f t="shared" si="0"/>
        <v>#DIV/0!</v>
      </c>
      <c r="V30" s="100">
        <f>'TEMAS 1ª AVAL.'!AQ29</f>
        <v>0</v>
      </c>
      <c r="W30" s="116" t="e">
        <f t="shared" si="1"/>
        <v>#DIV/0!</v>
      </c>
      <c r="X30" s="116">
        <f>IF('TEMAS 2ª AVAL.'!AQ29&gt;0,'TEMAS 2ª AVAL.'!AQ29,"")</f>
      </c>
      <c r="Y30" s="117" t="e">
        <f t="shared" si="2"/>
        <v>#DIV/0!</v>
      </c>
      <c r="Z30" s="118">
        <f>IF('TEMAS 3ª AVAL.'!AQ29&gt;0,'TEMAS 3ª AVAL.'!AQ29,"")</f>
      </c>
      <c r="AA30" s="103" t="e">
        <f t="shared" si="3"/>
        <v>#DIV/0!</v>
      </c>
      <c r="AB30" s="114" t="e">
        <f t="shared" si="4"/>
        <v>#DIV/0!</v>
      </c>
      <c r="AC30" s="111" t="e">
        <f t="shared" si="5"/>
        <v>#DIV/0!</v>
      </c>
      <c r="AD30" s="98" t="e">
        <f t="shared" si="6"/>
        <v>#DIV/0!</v>
      </c>
    </row>
    <row r="31" spans="1:30" ht="15.75" thickBot="1">
      <c r="A31" s="82">
        <v>27</v>
      </c>
      <c r="B31" s="129">
        <f>IF(DATOS!B30&gt;0,DATOS!B30,"")</f>
      </c>
      <c r="C31" s="166" t="e">
        <f>'TEMAS 1ª AVAL.'!L30</f>
        <v>#DIV/0!</v>
      </c>
      <c r="D31" s="109"/>
      <c r="E31" s="166" t="e">
        <f>'TEMAS 1ª AVAL.'!V30</f>
        <v>#DIV/0!</v>
      </c>
      <c r="F31" s="109"/>
      <c r="G31" s="166" t="e">
        <f>'TEMAS 1ª AVAL.'!AF30</f>
        <v>#DIV/0!</v>
      </c>
      <c r="H31" s="109"/>
      <c r="I31" s="166" t="e">
        <f>'TEMAS 2ª AVAL.'!L30</f>
        <v>#DIV/0!</v>
      </c>
      <c r="J31" s="109"/>
      <c r="K31" s="166" t="e">
        <f>'TEMAS 2ª AVAL.'!V30</f>
        <v>#DIV/0!</v>
      </c>
      <c r="L31" s="109"/>
      <c r="M31" s="166" t="e">
        <f>'TEMAS 2ª AVAL.'!AF30</f>
        <v>#DIV/0!</v>
      </c>
      <c r="N31" s="109"/>
      <c r="O31" s="166" t="e">
        <f>'TEMAS 3ª AVAL.'!L30</f>
        <v>#DIV/0!</v>
      </c>
      <c r="P31" s="109"/>
      <c r="Q31" s="166" t="e">
        <f>'TEMAS 3ª AVAL.'!V30</f>
        <v>#DIV/0!</v>
      </c>
      <c r="R31" s="109"/>
      <c r="S31" s="166" t="e">
        <f>'TEMAS 3ª AVAL.'!AF30</f>
        <v>#DIV/0!</v>
      </c>
      <c r="T31" s="109"/>
      <c r="U31" s="100" t="e">
        <f t="shared" si="0"/>
        <v>#DIV/0!</v>
      </c>
      <c r="V31" s="100">
        <f>'TEMAS 1ª AVAL.'!AQ30</f>
        <v>0</v>
      </c>
      <c r="W31" s="116" t="e">
        <f t="shared" si="1"/>
        <v>#DIV/0!</v>
      </c>
      <c r="X31" s="116">
        <f>IF('TEMAS 2ª AVAL.'!AQ30&gt;0,'TEMAS 2ª AVAL.'!AQ30,"")</f>
      </c>
      <c r="Y31" s="117" t="e">
        <f t="shared" si="2"/>
        <v>#DIV/0!</v>
      </c>
      <c r="Z31" s="118">
        <f>IF('TEMAS 3ª AVAL.'!AQ30&gt;0,'TEMAS 3ª AVAL.'!AQ30,"")</f>
      </c>
      <c r="AA31" s="103" t="e">
        <f t="shared" si="3"/>
        <v>#DIV/0!</v>
      </c>
      <c r="AB31" s="114" t="e">
        <f t="shared" si="4"/>
        <v>#DIV/0!</v>
      </c>
      <c r="AC31" s="111" t="e">
        <f t="shared" si="5"/>
        <v>#DIV/0!</v>
      </c>
      <c r="AD31" s="98" t="e">
        <f t="shared" si="6"/>
        <v>#DIV/0!</v>
      </c>
    </row>
    <row r="32" spans="1:30" ht="15.75" thickBot="1">
      <c r="A32" s="82">
        <v>28</v>
      </c>
      <c r="B32" s="129">
        <f>IF(DATOS!B31&gt;0,DATOS!B31,"")</f>
      </c>
      <c r="C32" s="167" t="e">
        <f>'TEMAS 1ª AVAL.'!L31</f>
        <v>#DIV/0!</v>
      </c>
      <c r="D32" s="12"/>
      <c r="E32" s="167" t="e">
        <f>'TEMAS 1ª AVAL.'!V31</f>
        <v>#DIV/0!</v>
      </c>
      <c r="F32" s="12"/>
      <c r="G32" s="167" t="e">
        <f>'TEMAS 1ª AVAL.'!AF31</f>
        <v>#DIV/0!</v>
      </c>
      <c r="H32" s="12"/>
      <c r="I32" s="167" t="e">
        <f>'TEMAS 2ª AVAL.'!L31</f>
        <v>#DIV/0!</v>
      </c>
      <c r="J32" s="12"/>
      <c r="K32" s="167" t="e">
        <f>'TEMAS 2ª AVAL.'!V31</f>
        <v>#DIV/0!</v>
      </c>
      <c r="L32" s="12"/>
      <c r="M32" s="167" t="e">
        <f>'TEMAS 2ª AVAL.'!AF31</f>
        <v>#DIV/0!</v>
      </c>
      <c r="N32" s="12"/>
      <c r="O32" s="167" t="e">
        <f>'TEMAS 3ª AVAL.'!L31</f>
        <v>#DIV/0!</v>
      </c>
      <c r="P32" s="12"/>
      <c r="Q32" s="167" t="e">
        <f>'TEMAS 3ª AVAL.'!V31</f>
        <v>#DIV/0!</v>
      </c>
      <c r="R32" s="12"/>
      <c r="S32" s="167" t="e">
        <f>'TEMAS 3ª AVAL.'!AF31</f>
        <v>#DIV/0!</v>
      </c>
      <c r="T32" s="12"/>
      <c r="U32" s="100" t="e">
        <f t="shared" si="0"/>
        <v>#DIV/0!</v>
      </c>
      <c r="V32" s="100">
        <f>'TEMAS 1ª AVAL.'!AQ31</f>
        <v>0</v>
      </c>
      <c r="W32" s="116" t="e">
        <f t="shared" si="1"/>
        <v>#DIV/0!</v>
      </c>
      <c r="X32" s="116">
        <f>IF('TEMAS 2ª AVAL.'!AQ31&gt;0,'TEMAS 2ª AVAL.'!AQ31,"")</f>
      </c>
      <c r="Y32" s="117" t="e">
        <f t="shared" si="2"/>
        <v>#DIV/0!</v>
      </c>
      <c r="Z32" s="118">
        <f>IF('TEMAS 3ª AVAL.'!AQ31&gt;0,'TEMAS 3ª AVAL.'!AQ31,"")</f>
      </c>
      <c r="AA32" s="103" t="e">
        <f t="shared" si="3"/>
        <v>#DIV/0!</v>
      </c>
      <c r="AB32" s="114" t="e">
        <f t="shared" si="4"/>
        <v>#DIV/0!</v>
      </c>
      <c r="AC32" s="111" t="e">
        <f t="shared" si="5"/>
        <v>#DIV/0!</v>
      </c>
      <c r="AD32" s="98" t="e">
        <f t="shared" si="6"/>
        <v>#DIV/0!</v>
      </c>
    </row>
    <row r="33" spans="1:30" ht="15.75" thickBot="1">
      <c r="A33" s="82">
        <v>29</v>
      </c>
      <c r="B33" s="129">
        <f>IF(DATOS!B32&gt;0,DATOS!B32,"")</f>
      </c>
      <c r="C33" s="167" t="e">
        <f>'TEMAS 1ª AVAL.'!L32</f>
        <v>#DIV/0!</v>
      </c>
      <c r="D33" s="12"/>
      <c r="E33" s="167" t="e">
        <f>'TEMAS 1ª AVAL.'!V32</f>
        <v>#DIV/0!</v>
      </c>
      <c r="F33" s="12"/>
      <c r="G33" s="167" t="e">
        <f>'TEMAS 1ª AVAL.'!AF32</f>
        <v>#DIV/0!</v>
      </c>
      <c r="H33" s="12"/>
      <c r="I33" s="167" t="e">
        <f>'TEMAS 2ª AVAL.'!L32</f>
        <v>#DIV/0!</v>
      </c>
      <c r="J33" s="12"/>
      <c r="K33" s="167" t="e">
        <f>'TEMAS 2ª AVAL.'!V32</f>
        <v>#DIV/0!</v>
      </c>
      <c r="L33" s="12"/>
      <c r="M33" s="167" t="e">
        <f>'TEMAS 2ª AVAL.'!AF32</f>
        <v>#DIV/0!</v>
      </c>
      <c r="N33" s="12"/>
      <c r="O33" s="167" t="e">
        <f>'TEMAS 3ª AVAL.'!L32</f>
        <v>#DIV/0!</v>
      </c>
      <c r="P33" s="12"/>
      <c r="Q33" s="167" t="e">
        <f>'TEMAS 3ª AVAL.'!V32</f>
        <v>#DIV/0!</v>
      </c>
      <c r="R33" s="12"/>
      <c r="S33" s="167" t="e">
        <f>'TEMAS 3ª AVAL.'!AF32</f>
        <v>#DIV/0!</v>
      </c>
      <c r="T33" s="12"/>
      <c r="U33" s="100" t="e">
        <f t="shared" si="0"/>
        <v>#DIV/0!</v>
      </c>
      <c r="V33" s="100">
        <f>'TEMAS 1ª AVAL.'!AQ32</f>
        <v>0</v>
      </c>
      <c r="W33" s="116" t="e">
        <f t="shared" si="1"/>
        <v>#DIV/0!</v>
      </c>
      <c r="X33" s="116">
        <f>IF('TEMAS 2ª AVAL.'!AQ32&gt;0,'TEMAS 2ª AVAL.'!AQ32,"")</f>
      </c>
      <c r="Y33" s="117" t="e">
        <f t="shared" si="2"/>
        <v>#DIV/0!</v>
      </c>
      <c r="Z33" s="118">
        <f>IF('TEMAS 3ª AVAL.'!AQ32&gt;0,'TEMAS 3ª AVAL.'!AQ32,"")</f>
      </c>
      <c r="AA33" s="103" t="e">
        <f t="shared" si="3"/>
        <v>#DIV/0!</v>
      </c>
      <c r="AB33" s="114" t="e">
        <f t="shared" si="4"/>
        <v>#DIV/0!</v>
      </c>
      <c r="AC33" s="111" t="e">
        <f t="shared" si="5"/>
        <v>#DIV/0!</v>
      </c>
      <c r="AD33" s="98" t="e">
        <f t="shared" si="6"/>
        <v>#DIV/0!</v>
      </c>
    </row>
    <row r="34" spans="1:30" ht="15.75" thickBot="1">
      <c r="A34" s="82">
        <v>30</v>
      </c>
      <c r="B34" s="70">
        <f>DATOS!B32</f>
        <v>0</v>
      </c>
      <c r="C34" s="167" t="e">
        <f>'TEMAS 1ª AVAL.'!L33</f>
        <v>#DIV/0!</v>
      </c>
      <c r="D34" s="12"/>
      <c r="E34" s="167" t="e">
        <f>'TEMAS 1ª AVAL.'!V33</f>
        <v>#DIV/0!</v>
      </c>
      <c r="F34" s="12"/>
      <c r="G34" s="167" t="e">
        <f>'TEMAS 1ª AVAL.'!AF33</f>
        <v>#DIV/0!</v>
      </c>
      <c r="H34" s="12"/>
      <c r="I34" s="167" t="e">
        <f>'TEMAS 2ª AVAL.'!L33</f>
        <v>#DIV/0!</v>
      </c>
      <c r="J34" s="12"/>
      <c r="K34" s="167" t="e">
        <f>'TEMAS 2ª AVAL.'!V33</f>
        <v>#DIV/0!</v>
      </c>
      <c r="L34" s="12"/>
      <c r="M34" s="167" t="e">
        <f>'TEMAS 2ª AVAL.'!AF33</f>
        <v>#DIV/0!</v>
      </c>
      <c r="N34" s="12"/>
      <c r="O34" s="167" t="e">
        <f>'TEMAS 3ª AVAL.'!L33</f>
        <v>#DIV/0!</v>
      </c>
      <c r="P34" s="12"/>
      <c r="Q34" s="167" t="e">
        <f>'TEMAS 3ª AVAL.'!V33</f>
        <v>#DIV/0!</v>
      </c>
      <c r="R34" s="12"/>
      <c r="S34" s="167" t="e">
        <f>'TEMAS 3ª AVAL.'!AF33</f>
        <v>#DIV/0!</v>
      </c>
      <c r="T34" s="12"/>
      <c r="U34" s="100" t="e">
        <f t="shared" si="0"/>
        <v>#DIV/0!</v>
      </c>
      <c r="V34" s="100">
        <f>'TEMAS 1ª AVAL.'!AQ33</f>
        <v>0</v>
      </c>
      <c r="W34" s="116" t="e">
        <f t="shared" si="1"/>
        <v>#DIV/0!</v>
      </c>
      <c r="X34" s="116">
        <f>IF('TEMAS 2ª AVAL.'!AQ33&gt;0,'TEMAS 2ª AVAL.'!AQ33,"")</f>
      </c>
      <c r="Y34" s="117" t="e">
        <f t="shared" si="2"/>
        <v>#DIV/0!</v>
      </c>
      <c r="Z34" s="118">
        <f>IF('TEMAS 3ª AVAL.'!AQ33&gt;0,'TEMAS 3ª AVAL.'!AQ33,"")</f>
      </c>
      <c r="AA34" s="105" t="e">
        <f t="shared" si="3"/>
        <v>#DIV/0!</v>
      </c>
      <c r="AB34" s="115" t="e">
        <f t="shared" si="4"/>
        <v>#DIV/0!</v>
      </c>
      <c r="AC34" s="112" t="e">
        <f t="shared" si="5"/>
        <v>#DIV/0!</v>
      </c>
      <c r="AD34" s="99" t="e">
        <f t="shared" si="6"/>
        <v>#DIV/0!</v>
      </c>
    </row>
  </sheetData>
  <sheetProtection/>
  <mergeCells count="16">
    <mergeCell ref="AD2:AD4"/>
    <mergeCell ref="C1:G1"/>
    <mergeCell ref="I1:M1"/>
    <mergeCell ref="O1:T1"/>
    <mergeCell ref="U2:U4"/>
    <mergeCell ref="V2:V4"/>
    <mergeCell ref="X2:X4"/>
    <mergeCell ref="Z2:Z4"/>
    <mergeCell ref="AA2:AA4"/>
    <mergeCell ref="AB2:AB4"/>
    <mergeCell ref="AC2:AC4"/>
    <mergeCell ref="U1:V1"/>
    <mergeCell ref="W1:X1"/>
    <mergeCell ref="Y1:Z1"/>
    <mergeCell ref="W2:W4"/>
    <mergeCell ref="Y2:Y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33"/>
  <sheetViews>
    <sheetView zoomScalePageLayoutView="0" workbookViewId="0" topLeftCell="A10">
      <selection activeCell="M3" sqref="M3"/>
    </sheetView>
  </sheetViews>
  <sheetFormatPr defaultColWidth="11.421875" defaultRowHeight="15"/>
  <cols>
    <col min="1" max="1" width="4.140625" style="89" customWidth="1"/>
    <col min="2" max="2" width="32.8515625" style="18" customWidth="1"/>
    <col min="3" max="11" width="4.8515625" style="18" customWidth="1"/>
    <col min="12" max="12" width="4.7109375" style="121" customWidth="1"/>
    <col min="13" max="13" width="28.421875" style="0" customWidth="1"/>
    <col min="14" max="22" width="5.140625" style="0" customWidth="1"/>
    <col min="23" max="23" width="4.7109375" style="121" customWidth="1"/>
    <col min="24" max="24" width="28.421875" style="0" customWidth="1"/>
    <col min="25" max="33" width="5.28125" style="0" customWidth="1"/>
  </cols>
  <sheetData>
    <row r="1" spans="2:33" ht="42" customHeight="1" thickBot="1">
      <c r="B1" s="191"/>
      <c r="C1" s="278" t="s">
        <v>45</v>
      </c>
      <c r="D1" s="278"/>
      <c r="E1" s="278"/>
      <c r="F1" s="278"/>
      <c r="G1" s="278"/>
      <c r="H1" s="278"/>
      <c r="I1" s="278"/>
      <c r="J1" s="278"/>
      <c r="K1" s="278"/>
      <c r="L1" s="278" t="s">
        <v>45</v>
      </c>
      <c r="M1" s="278"/>
      <c r="N1" s="278"/>
      <c r="O1" s="278"/>
      <c r="P1" s="278"/>
      <c r="Q1" s="278"/>
      <c r="R1" s="278"/>
      <c r="S1" s="278"/>
      <c r="T1" s="278"/>
      <c r="U1" s="278" t="s">
        <v>45</v>
      </c>
      <c r="V1" s="278"/>
      <c r="W1" s="278"/>
      <c r="X1" s="278"/>
      <c r="Y1" s="278"/>
      <c r="Z1" s="278"/>
      <c r="AA1" s="278"/>
      <c r="AB1" s="278"/>
      <c r="AC1" s="278"/>
      <c r="AD1" s="159"/>
      <c r="AE1" s="159"/>
      <c r="AF1" s="159"/>
      <c r="AG1" s="159"/>
    </row>
    <row r="2" spans="1:33" ht="135.75" customHeight="1" thickTop="1">
      <c r="A2" s="90"/>
      <c r="B2" s="270" t="str">
        <f>DATOS!$C$2</f>
        <v>1º ESO</v>
      </c>
      <c r="C2" s="190" t="s">
        <v>23</v>
      </c>
      <c r="D2" s="176" t="s">
        <v>43</v>
      </c>
      <c r="E2" s="177" t="s">
        <v>24</v>
      </c>
      <c r="F2" s="177" t="s">
        <v>25</v>
      </c>
      <c r="G2" s="177" t="s">
        <v>58</v>
      </c>
      <c r="H2" s="177" t="s">
        <v>26</v>
      </c>
      <c r="I2" s="177" t="s">
        <v>76</v>
      </c>
      <c r="J2" s="178"/>
      <c r="K2" s="179" t="s">
        <v>11</v>
      </c>
      <c r="L2" s="182"/>
      <c r="M2" s="180" t="str">
        <f>DATOS!$C$2</f>
        <v>1º ESO</v>
      </c>
      <c r="N2" s="181" t="s">
        <v>23</v>
      </c>
      <c r="O2" s="176" t="s">
        <v>43</v>
      </c>
      <c r="P2" s="177" t="s">
        <v>24</v>
      </c>
      <c r="Q2" s="177" t="s">
        <v>25</v>
      </c>
      <c r="R2" s="177" t="s">
        <v>58</v>
      </c>
      <c r="S2" s="177" t="s">
        <v>26</v>
      </c>
      <c r="T2" s="177" t="s">
        <v>76</v>
      </c>
      <c r="U2" s="178"/>
      <c r="V2" s="179" t="s">
        <v>11</v>
      </c>
      <c r="W2" s="182"/>
      <c r="X2" s="180" t="str">
        <f>DATOS!$C$2</f>
        <v>1º ESO</v>
      </c>
      <c r="Y2" s="181" t="s">
        <v>23</v>
      </c>
      <c r="Z2" s="176" t="s">
        <v>43</v>
      </c>
      <c r="AA2" s="177" t="s">
        <v>24</v>
      </c>
      <c r="AB2" s="177" t="s">
        <v>25</v>
      </c>
      <c r="AC2" s="177" t="s">
        <v>58</v>
      </c>
      <c r="AD2" s="177" t="s">
        <v>26</v>
      </c>
      <c r="AE2" s="177" t="s">
        <v>76</v>
      </c>
      <c r="AF2" s="178"/>
      <c r="AG2" s="179" t="s">
        <v>11</v>
      </c>
    </row>
    <row r="3" spans="1:33" ht="44.25" customHeight="1">
      <c r="A3" s="91"/>
      <c r="B3" s="271"/>
      <c r="C3" s="20">
        <v>0.5</v>
      </c>
      <c r="D3" s="20">
        <v>0.1</v>
      </c>
      <c r="E3" s="21">
        <v>0.08</v>
      </c>
      <c r="F3" s="21">
        <v>0.08</v>
      </c>
      <c r="G3" s="21">
        <v>0.08</v>
      </c>
      <c r="H3" s="21">
        <v>0.08</v>
      </c>
      <c r="I3" s="21">
        <v>0.08</v>
      </c>
      <c r="J3" s="276" t="s">
        <v>12</v>
      </c>
      <c r="K3" s="186"/>
      <c r="L3" s="187"/>
      <c r="M3" s="183"/>
      <c r="N3" s="184">
        <v>0.5</v>
      </c>
      <c r="O3" s="184">
        <v>0.1</v>
      </c>
      <c r="P3" s="185">
        <v>0.08</v>
      </c>
      <c r="Q3" s="185">
        <v>0.08</v>
      </c>
      <c r="R3" s="185">
        <v>0.08</v>
      </c>
      <c r="S3" s="185">
        <v>0.08</v>
      </c>
      <c r="T3" s="185">
        <v>0.08</v>
      </c>
      <c r="U3" s="276" t="s">
        <v>12</v>
      </c>
      <c r="V3" s="186"/>
      <c r="W3" s="187"/>
      <c r="X3" s="183"/>
      <c r="Y3" s="184">
        <v>0.5</v>
      </c>
      <c r="Z3" s="184">
        <v>0.1</v>
      </c>
      <c r="AA3" s="185">
        <v>0.08</v>
      </c>
      <c r="AB3" s="185">
        <v>0.08</v>
      </c>
      <c r="AC3" s="185">
        <v>0.08</v>
      </c>
      <c r="AD3" s="185">
        <v>0.08</v>
      </c>
      <c r="AE3" s="185">
        <v>0.08</v>
      </c>
      <c r="AF3" s="276" t="s">
        <v>12</v>
      </c>
      <c r="AG3" s="186"/>
    </row>
    <row r="4" spans="1:33" ht="36" customHeight="1">
      <c r="A4" s="91"/>
      <c r="B4" s="272"/>
      <c r="C4" s="273" t="s">
        <v>7</v>
      </c>
      <c r="D4" s="274"/>
      <c r="E4" s="275"/>
      <c r="F4" s="275"/>
      <c r="G4" s="275"/>
      <c r="H4" s="275"/>
      <c r="I4" s="275"/>
      <c r="J4" s="277"/>
      <c r="K4" s="188"/>
      <c r="L4" s="189"/>
      <c r="M4" s="183"/>
      <c r="N4" s="279" t="s">
        <v>8</v>
      </c>
      <c r="O4" s="280"/>
      <c r="P4" s="280"/>
      <c r="Q4" s="280"/>
      <c r="R4" s="280"/>
      <c r="S4" s="280"/>
      <c r="T4" s="274"/>
      <c r="U4" s="277"/>
      <c r="V4" s="188"/>
      <c r="W4" s="189"/>
      <c r="X4" s="183"/>
      <c r="Y4" s="273" t="s">
        <v>9</v>
      </c>
      <c r="Z4" s="274"/>
      <c r="AA4" s="275"/>
      <c r="AB4" s="275"/>
      <c r="AC4" s="275"/>
      <c r="AD4" s="275"/>
      <c r="AE4" s="275"/>
      <c r="AF4" s="277"/>
      <c r="AG4" s="188"/>
    </row>
    <row r="5" spans="1:35" ht="18" customHeight="1">
      <c r="A5" s="168">
        <f>DATOS!A3</f>
        <v>1</v>
      </c>
      <c r="B5" s="129">
        <f>IF(DATOS!B4&gt;0,DATOS!B4,"")</f>
      </c>
      <c r="C5" s="170" t="e">
        <f>'NOTAS CONTROIS'!AA5</f>
        <v>#DIV/0!</v>
      </c>
      <c r="D5" s="171">
        <f>'[1]PROMEDIOS COMPETENCIAS'!I3</f>
        <v>4.833333333333333</v>
      </c>
      <c r="E5" s="172" t="e">
        <f>'EXERC 1ª AVAL'!AK5</f>
        <v>#VALUE!</v>
      </c>
      <c r="F5" s="172" t="e">
        <f>'COMPORT 1ª AVAL'!AJ4</f>
        <v>#DIV/0!</v>
      </c>
      <c r="G5" s="172" t="e">
        <f>LIBRETA!U5</f>
        <v>#DIV/0!</v>
      </c>
      <c r="H5" s="172">
        <f>'MATERIAL 1ª AVAL.'!AP4</f>
        <v>10</v>
      </c>
      <c r="I5" s="172" t="e">
        <f>'TEXTOS E TRABALLOS 1ª AVAL'!AK4</f>
        <v>#DIV/0!</v>
      </c>
      <c r="J5" s="173" t="e">
        <f>AVERAGE(D5:I5)</f>
        <v>#VALUE!</v>
      </c>
      <c r="K5" s="174" t="e">
        <f>(C5*$C$3+D5*$D$3+E5*$E$3+F5*$F$3+G5*$G$3+H5*$H$3+I5*$I$3)</f>
        <v>#DIV/0!</v>
      </c>
      <c r="L5" s="175">
        <f>DATOS!A3</f>
        <v>1</v>
      </c>
      <c r="M5" s="129">
        <f>IF(DATOS!M4&gt;0,DATOS!M4,"")</f>
      </c>
      <c r="N5" s="170" t="e">
        <f>'NOTAS CONTROIS'!AB5</f>
        <v>#DIV/0!</v>
      </c>
      <c r="O5" s="171">
        <f>'[2]PROMEDIOS COMPETENCIAS'!I3</f>
        <v>4.833333333333333</v>
      </c>
      <c r="P5" s="172" t="e">
        <f>'EXERC 2ª AVAL'!AK5</f>
        <v>#VALUE!</v>
      </c>
      <c r="Q5" s="172" t="e">
        <f>'COMPORT 1ª AVAL'!AJ4</f>
        <v>#DIV/0!</v>
      </c>
      <c r="R5" s="172" t="e">
        <f>LIBRETA!V5</f>
        <v>#DIV/0!</v>
      </c>
      <c r="S5" s="172">
        <f>'MATERIAL 2ª AVAL.'!AP4</f>
        <v>10</v>
      </c>
      <c r="T5" s="172" t="e">
        <f>'TEXTOS E TRABALLOS 2ª AVAL'!AK4</f>
        <v>#DIV/0!</v>
      </c>
      <c r="U5" s="173" t="e">
        <f>AVERAGE(O5:T5)</f>
        <v>#VALUE!</v>
      </c>
      <c r="V5" s="174" t="e">
        <f>(N5*$C$3+O5*$D$3+P5*$E$3+Q5*$F$3+R5*$G$3+S5*$H$3+T5*$I$3)</f>
        <v>#DIV/0!</v>
      </c>
      <c r="W5" s="175">
        <f>DATOS!A3</f>
        <v>1</v>
      </c>
      <c r="X5" s="129">
        <f>IF(DATOS!X4&gt;0,DATOS!X4,"")</f>
      </c>
      <c r="Y5" s="170" t="e">
        <f>'NOTAS CONTROIS'!AC5</f>
        <v>#DIV/0!</v>
      </c>
      <c r="Z5" s="171">
        <f>'[3]PROMEDIOS COMPETENCIAS'!I3</f>
        <v>4.833333333333333</v>
      </c>
      <c r="AA5" s="172" t="e">
        <f>'EXERC 3ª AVAL'!AK5</f>
        <v>#VALUE!</v>
      </c>
      <c r="AB5" s="172" t="e">
        <f>'COMPORT 3ª AVAL'!AJ4</f>
        <v>#DIV/0!</v>
      </c>
      <c r="AC5" s="172" t="e">
        <f>LIBRETA!W5</f>
        <v>#DIV/0!</v>
      </c>
      <c r="AD5" s="172">
        <f>'MATERIAL 3ª AVAL.'!AP4</f>
        <v>10</v>
      </c>
      <c r="AE5" s="172" t="e">
        <f>'TEXTOS E TRABALLOS 3ª AVAL'!AK4</f>
        <v>#DIV/0!</v>
      </c>
      <c r="AF5" s="173" t="e">
        <f>AVERAGE(Z5:AE5)</f>
        <v>#VALUE!</v>
      </c>
      <c r="AG5" s="174" t="e">
        <f>(Y5*$C$3+Z5*$D$3+AA5*$E$3+AB5*$F$3+AC5*$G$3+AD5*$H$3+AE5*$I$3)</f>
        <v>#DIV/0!</v>
      </c>
      <c r="AH5" s="107"/>
      <c r="AI5" s="107"/>
    </row>
    <row r="6" spans="1:35" ht="18" customHeight="1">
      <c r="A6" s="168">
        <f>DATOS!A4</f>
        <v>2</v>
      </c>
      <c r="B6" s="129">
        <f>IF(DATOS!B5&gt;0,DATOS!B5,"")</f>
      </c>
      <c r="C6" s="170" t="e">
        <f>'NOTAS CONTROIS'!AA6</f>
        <v>#DIV/0!</v>
      </c>
      <c r="D6" s="171" t="e">
        <f>'[1]PROMEDIOS COMPETENCIAS'!I4</f>
        <v>#DIV/0!</v>
      </c>
      <c r="E6" s="172" t="e">
        <f>'EXERC 1ª AVAL'!AK6</f>
        <v>#VALUE!</v>
      </c>
      <c r="F6" s="172" t="e">
        <f>'COMPORT 1ª AVAL'!AJ5</f>
        <v>#DIV/0!</v>
      </c>
      <c r="G6" s="172" t="e">
        <f>LIBRETA!U6</f>
        <v>#DIV/0!</v>
      </c>
      <c r="H6" s="172">
        <f>'MATERIAL 1ª AVAL.'!AP5</f>
        <v>10</v>
      </c>
      <c r="I6" s="172" t="e">
        <f>'TEXTOS E TRABALLOS 1ª AVAL'!AK5</f>
        <v>#DIV/0!</v>
      </c>
      <c r="J6" s="173" t="e">
        <f aca="true" t="shared" si="0" ref="J6:J30">AVERAGE(D6:I6)</f>
        <v>#DIV/0!</v>
      </c>
      <c r="K6" s="174" t="e">
        <f aca="true" t="shared" si="1" ref="K6:K30">(C6*$C$3+D6*$D$3+E6*$E$3+F6*$F$3+G6*$G$3+H6*$H$3+I6*$I$3)</f>
        <v>#DIV/0!</v>
      </c>
      <c r="L6" s="175">
        <f>DATOS!A4</f>
        <v>2</v>
      </c>
      <c r="M6" s="129">
        <f>IF(DATOS!M5&gt;0,DATOS!M5,"")</f>
      </c>
      <c r="N6" s="170" t="e">
        <f>'NOTAS CONTROIS'!AB6</f>
        <v>#DIV/0!</v>
      </c>
      <c r="O6" s="171" t="e">
        <f>'[2]PROMEDIOS COMPETENCIAS'!I4</f>
        <v>#DIV/0!</v>
      </c>
      <c r="P6" s="172" t="e">
        <f>'EXERC 2ª AVAL'!AK6</f>
        <v>#VALUE!</v>
      </c>
      <c r="Q6" s="172" t="e">
        <f>'COMPORT 1ª AVAL'!AJ5</f>
        <v>#DIV/0!</v>
      </c>
      <c r="R6" s="172" t="e">
        <f>LIBRETA!V6</f>
        <v>#DIV/0!</v>
      </c>
      <c r="S6" s="172">
        <f>'MATERIAL 2ª AVAL.'!AP5</f>
        <v>10</v>
      </c>
      <c r="T6" s="172" t="e">
        <f>'TEXTOS E TRABALLOS 2ª AVAL'!AK5</f>
        <v>#DIV/0!</v>
      </c>
      <c r="U6" s="173" t="e">
        <f aca="true" t="shared" si="2" ref="U6:U30">AVERAGE(O6:T6)</f>
        <v>#DIV/0!</v>
      </c>
      <c r="V6" s="174" t="e">
        <f aca="true" t="shared" si="3" ref="V6:V30">(N6*$C$3+O6*$D$3+P6*$E$3+Q6*$F$3+R6*$G$3+S6*$H$3+T6*$I$3)</f>
        <v>#DIV/0!</v>
      </c>
      <c r="W6" s="175">
        <f>DATOS!A4</f>
        <v>2</v>
      </c>
      <c r="X6" s="129">
        <f>IF(DATOS!X5&gt;0,DATOS!X5,"")</f>
      </c>
      <c r="Y6" s="170" t="e">
        <f>'NOTAS CONTROIS'!AC6</f>
        <v>#DIV/0!</v>
      </c>
      <c r="Z6" s="171" t="e">
        <f>'[3]PROMEDIOS COMPETENCIAS'!I4</f>
        <v>#DIV/0!</v>
      </c>
      <c r="AA6" s="172" t="e">
        <f>'EXERC 3ª AVAL'!AK6</f>
        <v>#VALUE!</v>
      </c>
      <c r="AB6" s="172" t="e">
        <f>'COMPORT 3ª AVAL'!AJ5</f>
        <v>#DIV/0!</v>
      </c>
      <c r="AC6" s="172" t="e">
        <f>LIBRETA!W6</f>
        <v>#DIV/0!</v>
      </c>
      <c r="AD6" s="172">
        <f>'MATERIAL 3ª AVAL.'!AP5</f>
        <v>10</v>
      </c>
      <c r="AE6" s="172" t="e">
        <f>'TEXTOS E TRABALLOS 3ª AVAL'!AK5</f>
        <v>#DIV/0!</v>
      </c>
      <c r="AF6" s="173" t="e">
        <f aca="true" t="shared" si="4" ref="AF6:AF30">AVERAGE(Z6:AE6)</f>
        <v>#DIV/0!</v>
      </c>
      <c r="AG6" s="174" t="e">
        <f aca="true" t="shared" si="5" ref="AG6:AG30">(Y6*$C$3+Z6*$D$3+AA6*$E$3+AB6*$F$3+AC6*$G$3+AD6*$H$3+AE6*$I$3)</f>
        <v>#DIV/0!</v>
      </c>
      <c r="AH6" s="107"/>
      <c r="AI6" s="107"/>
    </row>
    <row r="7" spans="1:35" ht="18" customHeight="1">
      <c r="A7" s="168">
        <f>DATOS!A5</f>
        <v>3</v>
      </c>
      <c r="B7" s="129">
        <f>IF(DATOS!B6&gt;0,DATOS!B6,"")</f>
      </c>
      <c r="C7" s="170" t="e">
        <f>'NOTAS CONTROIS'!AA7</f>
        <v>#DIV/0!</v>
      </c>
      <c r="D7" s="171" t="e">
        <f>'[1]PROMEDIOS COMPETENCIAS'!I5</f>
        <v>#DIV/0!</v>
      </c>
      <c r="E7" s="172" t="e">
        <f>'EXERC 1ª AVAL'!AK7</f>
        <v>#VALUE!</v>
      </c>
      <c r="F7" s="172" t="e">
        <f>'COMPORT 1ª AVAL'!AJ6</f>
        <v>#DIV/0!</v>
      </c>
      <c r="G7" s="172" t="e">
        <f>LIBRETA!U7</f>
        <v>#DIV/0!</v>
      </c>
      <c r="H7" s="172">
        <f>'MATERIAL 1ª AVAL.'!AP6</f>
        <v>10</v>
      </c>
      <c r="I7" s="172" t="e">
        <f>'TEXTOS E TRABALLOS 1ª AVAL'!AK6</f>
        <v>#DIV/0!</v>
      </c>
      <c r="J7" s="173" t="e">
        <f t="shared" si="0"/>
        <v>#DIV/0!</v>
      </c>
      <c r="K7" s="174" t="e">
        <f t="shared" si="1"/>
        <v>#DIV/0!</v>
      </c>
      <c r="L7" s="175">
        <f>DATOS!A5</f>
        <v>3</v>
      </c>
      <c r="M7" s="129">
        <f>IF(DATOS!M6&gt;0,DATOS!M6,"")</f>
      </c>
      <c r="N7" s="170" t="e">
        <f>'NOTAS CONTROIS'!AB7</f>
        <v>#DIV/0!</v>
      </c>
      <c r="O7" s="171" t="e">
        <f>'[2]PROMEDIOS COMPETENCIAS'!I5</f>
        <v>#DIV/0!</v>
      </c>
      <c r="P7" s="172" t="e">
        <f>'EXERC 2ª AVAL'!AK7</f>
        <v>#VALUE!</v>
      </c>
      <c r="Q7" s="172" t="e">
        <f>'COMPORT 1ª AVAL'!AJ6</f>
        <v>#DIV/0!</v>
      </c>
      <c r="R7" s="172" t="e">
        <f>LIBRETA!V7</f>
        <v>#DIV/0!</v>
      </c>
      <c r="S7" s="172">
        <f>'MATERIAL 2ª AVAL.'!AP6</f>
        <v>10</v>
      </c>
      <c r="T7" s="172" t="e">
        <f>'TEXTOS E TRABALLOS 2ª AVAL'!AK6</f>
        <v>#DIV/0!</v>
      </c>
      <c r="U7" s="173" t="e">
        <f t="shared" si="2"/>
        <v>#DIV/0!</v>
      </c>
      <c r="V7" s="174" t="e">
        <f t="shared" si="3"/>
        <v>#DIV/0!</v>
      </c>
      <c r="W7" s="175">
        <f>DATOS!A5</f>
        <v>3</v>
      </c>
      <c r="X7" s="129">
        <f>IF(DATOS!X6&gt;0,DATOS!X6,"")</f>
      </c>
      <c r="Y7" s="170" t="e">
        <f>'NOTAS CONTROIS'!AC7</f>
        <v>#DIV/0!</v>
      </c>
      <c r="Z7" s="171" t="e">
        <f>'[3]PROMEDIOS COMPETENCIAS'!I5</f>
        <v>#DIV/0!</v>
      </c>
      <c r="AA7" s="172" t="e">
        <f>'EXERC 3ª AVAL'!AK7</f>
        <v>#VALUE!</v>
      </c>
      <c r="AB7" s="172" t="e">
        <f>'COMPORT 3ª AVAL'!AJ6</f>
        <v>#DIV/0!</v>
      </c>
      <c r="AC7" s="172" t="e">
        <f>LIBRETA!W7</f>
        <v>#DIV/0!</v>
      </c>
      <c r="AD7" s="172">
        <f>'MATERIAL 3ª AVAL.'!AP6</f>
        <v>10</v>
      </c>
      <c r="AE7" s="172" t="e">
        <f>'TEXTOS E TRABALLOS 3ª AVAL'!AK6</f>
        <v>#DIV/0!</v>
      </c>
      <c r="AF7" s="173" t="e">
        <f t="shared" si="4"/>
        <v>#DIV/0!</v>
      </c>
      <c r="AG7" s="174" t="e">
        <f t="shared" si="5"/>
        <v>#DIV/0!</v>
      </c>
      <c r="AH7" s="107"/>
      <c r="AI7" s="107"/>
    </row>
    <row r="8" spans="1:35" ht="18" customHeight="1">
      <c r="A8" s="168">
        <f>DATOS!A6</f>
        <v>4</v>
      </c>
      <c r="B8" s="129">
        <f>IF(DATOS!B7&gt;0,DATOS!B7,"")</f>
      </c>
      <c r="C8" s="170" t="e">
        <f>'NOTAS CONTROIS'!AA8</f>
        <v>#DIV/0!</v>
      </c>
      <c r="D8" s="171" t="e">
        <f>'[1]PROMEDIOS COMPETENCIAS'!I6</f>
        <v>#DIV/0!</v>
      </c>
      <c r="E8" s="172" t="e">
        <f>'EXERC 1ª AVAL'!AK8</f>
        <v>#VALUE!</v>
      </c>
      <c r="F8" s="172" t="e">
        <f>'COMPORT 1ª AVAL'!AJ7</f>
        <v>#DIV/0!</v>
      </c>
      <c r="G8" s="172" t="e">
        <f>LIBRETA!U8</f>
        <v>#DIV/0!</v>
      </c>
      <c r="H8" s="172">
        <f>'MATERIAL 1ª AVAL.'!AP7</f>
        <v>10</v>
      </c>
      <c r="I8" s="172" t="e">
        <f>'TEXTOS E TRABALLOS 1ª AVAL'!AK7</f>
        <v>#DIV/0!</v>
      </c>
      <c r="J8" s="173" t="e">
        <f t="shared" si="0"/>
        <v>#DIV/0!</v>
      </c>
      <c r="K8" s="174" t="e">
        <f t="shared" si="1"/>
        <v>#DIV/0!</v>
      </c>
      <c r="L8" s="175">
        <f>DATOS!A6</f>
        <v>4</v>
      </c>
      <c r="M8" s="129">
        <f>IF(DATOS!M7&gt;0,DATOS!M7,"")</f>
      </c>
      <c r="N8" s="170" t="e">
        <f>'NOTAS CONTROIS'!AB8</f>
        <v>#DIV/0!</v>
      </c>
      <c r="O8" s="171" t="e">
        <f>'[2]PROMEDIOS COMPETENCIAS'!I6</f>
        <v>#DIV/0!</v>
      </c>
      <c r="P8" s="172" t="e">
        <f>'EXERC 2ª AVAL'!AK8</f>
        <v>#VALUE!</v>
      </c>
      <c r="Q8" s="172" t="e">
        <f>'COMPORT 1ª AVAL'!AJ7</f>
        <v>#DIV/0!</v>
      </c>
      <c r="R8" s="172" t="e">
        <f>LIBRETA!V8</f>
        <v>#DIV/0!</v>
      </c>
      <c r="S8" s="172">
        <f>'MATERIAL 2ª AVAL.'!AP7</f>
        <v>10</v>
      </c>
      <c r="T8" s="172" t="e">
        <f>'TEXTOS E TRABALLOS 2ª AVAL'!AK7</f>
        <v>#DIV/0!</v>
      </c>
      <c r="U8" s="173" t="e">
        <f t="shared" si="2"/>
        <v>#DIV/0!</v>
      </c>
      <c r="V8" s="174" t="e">
        <f t="shared" si="3"/>
        <v>#DIV/0!</v>
      </c>
      <c r="W8" s="175">
        <f>DATOS!A6</f>
        <v>4</v>
      </c>
      <c r="X8" s="129">
        <f>IF(DATOS!X7&gt;0,DATOS!X7,"")</f>
      </c>
      <c r="Y8" s="170" t="e">
        <f>'NOTAS CONTROIS'!AC8</f>
        <v>#DIV/0!</v>
      </c>
      <c r="Z8" s="171" t="e">
        <f>'[3]PROMEDIOS COMPETENCIAS'!I6</f>
        <v>#DIV/0!</v>
      </c>
      <c r="AA8" s="172" t="e">
        <f>'EXERC 3ª AVAL'!AK8</f>
        <v>#VALUE!</v>
      </c>
      <c r="AB8" s="172" t="e">
        <f>'COMPORT 3ª AVAL'!AJ7</f>
        <v>#DIV/0!</v>
      </c>
      <c r="AC8" s="172" t="e">
        <f>LIBRETA!W8</f>
        <v>#DIV/0!</v>
      </c>
      <c r="AD8" s="172">
        <f>'MATERIAL 3ª AVAL.'!AP7</f>
        <v>10</v>
      </c>
      <c r="AE8" s="172" t="e">
        <f>'TEXTOS E TRABALLOS 3ª AVAL'!AK7</f>
        <v>#DIV/0!</v>
      </c>
      <c r="AF8" s="173" t="e">
        <f t="shared" si="4"/>
        <v>#DIV/0!</v>
      </c>
      <c r="AG8" s="174" t="e">
        <f t="shared" si="5"/>
        <v>#DIV/0!</v>
      </c>
      <c r="AH8" s="107"/>
      <c r="AI8" s="107"/>
    </row>
    <row r="9" spans="1:35" ht="18" customHeight="1">
      <c r="A9" s="168">
        <f>DATOS!A7</f>
        <v>5</v>
      </c>
      <c r="B9" s="129">
        <f>IF(DATOS!B8&gt;0,DATOS!B8,"")</f>
      </c>
      <c r="C9" s="170" t="e">
        <f>'NOTAS CONTROIS'!AA9</f>
        <v>#DIV/0!</v>
      </c>
      <c r="D9" s="171" t="e">
        <f>'[1]PROMEDIOS COMPETENCIAS'!I7</f>
        <v>#DIV/0!</v>
      </c>
      <c r="E9" s="172" t="e">
        <f>'EXERC 1ª AVAL'!AK9</f>
        <v>#VALUE!</v>
      </c>
      <c r="F9" s="172" t="e">
        <f>'COMPORT 1ª AVAL'!AJ8</f>
        <v>#DIV/0!</v>
      </c>
      <c r="G9" s="172" t="e">
        <f>LIBRETA!U9</f>
        <v>#DIV/0!</v>
      </c>
      <c r="H9" s="172">
        <f>'MATERIAL 1ª AVAL.'!AP8</f>
        <v>10</v>
      </c>
      <c r="I9" s="172" t="e">
        <f>'TEXTOS E TRABALLOS 1ª AVAL'!AK8</f>
        <v>#DIV/0!</v>
      </c>
      <c r="J9" s="173" t="e">
        <f t="shared" si="0"/>
        <v>#DIV/0!</v>
      </c>
      <c r="K9" s="174" t="e">
        <f t="shared" si="1"/>
        <v>#DIV/0!</v>
      </c>
      <c r="L9" s="175">
        <f>DATOS!A7</f>
        <v>5</v>
      </c>
      <c r="M9" s="129">
        <f>IF(DATOS!M8&gt;0,DATOS!M8,"")</f>
      </c>
      <c r="N9" s="170" t="e">
        <f>'NOTAS CONTROIS'!AB9</f>
        <v>#DIV/0!</v>
      </c>
      <c r="O9" s="171" t="e">
        <f>'[2]PROMEDIOS COMPETENCIAS'!I7</f>
        <v>#DIV/0!</v>
      </c>
      <c r="P9" s="172" t="e">
        <f>'EXERC 2ª AVAL'!AK9</f>
        <v>#VALUE!</v>
      </c>
      <c r="Q9" s="172" t="e">
        <f>'COMPORT 1ª AVAL'!AJ8</f>
        <v>#DIV/0!</v>
      </c>
      <c r="R9" s="172" t="e">
        <f>LIBRETA!V9</f>
        <v>#DIV/0!</v>
      </c>
      <c r="S9" s="172">
        <f>'MATERIAL 2ª AVAL.'!AP8</f>
        <v>10</v>
      </c>
      <c r="T9" s="172" t="e">
        <f>'TEXTOS E TRABALLOS 2ª AVAL'!AK8</f>
        <v>#DIV/0!</v>
      </c>
      <c r="U9" s="173" t="e">
        <f t="shared" si="2"/>
        <v>#DIV/0!</v>
      </c>
      <c r="V9" s="174" t="e">
        <f t="shared" si="3"/>
        <v>#DIV/0!</v>
      </c>
      <c r="W9" s="175">
        <f>DATOS!A7</f>
        <v>5</v>
      </c>
      <c r="X9" s="129">
        <f>IF(DATOS!X8&gt;0,DATOS!X8,"")</f>
      </c>
      <c r="Y9" s="170" t="e">
        <f>'NOTAS CONTROIS'!AC9</f>
        <v>#DIV/0!</v>
      </c>
      <c r="Z9" s="171" t="e">
        <f>'[3]PROMEDIOS COMPETENCIAS'!I7</f>
        <v>#DIV/0!</v>
      </c>
      <c r="AA9" s="172" t="e">
        <f>'EXERC 3ª AVAL'!AK9</f>
        <v>#VALUE!</v>
      </c>
      <c r="AB9" s="172" t="e">
        <f>'COMPORT 3ª AVAL'!AJ8</f>
        <v>#DIV/0!</v>
      </c>
      <c r="AC9" s="172" t="e">
        <f>LIBRETA!W9</f>
        <v>#DIV/0!</v>
      </c>
      <c r="AD9" s="172">
        <f>'MATERIAL 3ª AVAL.'!AP8</f>
        <v>10</v>
      </c>
      <c r="AE9" s="172" t="e">
        <f>'TEXTOS E TRABALLOS 3ª AVAL'!AK8</f>
        <v>#DIV/0!</v>
      </c>
      <c r="AF9" s="173" t="e">
        <f t="shared" si="4"/>
        <v>#DIV/0!</v>
      </c>
      <c r="AG9" s="174" t="e">
        <f t="shared" si="5"/>
        <v>#DIV/0!</v>
      </c>
      <c r="AH9" s="107"/>
      <c r="AI9" s="107"/>
    </row>
    <row r="10" spans="1:35" ht="18" customHeight="1">
      <c r="A10" s="168">
        <f>DATOS!A8</f>
        <v>6</v>
      </c>
      <c r="B10" s="129">
        <f>IF(DATOS!B9&gt;0,DATOS!B9,"")</f>
      </c>
      <c r="C10" s="170" t="e">
        <f>'NOTAS CONTROIS'!AA10</f>
        <v>#DIV/0!</v>
      </c>
      <c r="D10" s="171" t="e">
        <f>'[1]PROMEDIOS COMPETENCIAS'!I8</f>
        <v>#DIV/0!</v>
      </c>
      <c r="E10" s="172" t="e">
        <f>'EXERC 1ª AVAL'!AK10</f>
        <v>#VALUE!</v>
      </c>
      <c r="F10" s="172" t="e">
        <f>'COMPORT 1ª AVAL'!AJ9</f>
        <v>#DIV/0!</v>
      </c>
      <c r="G10" s="172" t="e">
        <f>LIBRETA!U10</f>
        <v>#DIV/0!</v>
      </c>
      <c r="H10" s="172">
        <f>'MATERIAL 1ª AVAL.'!AP9</f>
        <v>10</v>
      </c>
      <c r="I10" s="172" t="e">
        <f>'TEXTOS E TRABALLOS 1ª AVAL'!AK9</f>
        <v>#DIV/0!</v>
      </c>
      <c r="J10" s="173" t="e">
        <f t="shared" si="0"/>
        <v>#DIV/0!</v>
      </c>
      <c r="K10" s="174" t="e">
        <f t="shared" si="1"/>
        <v>#DIV/0!</v>
      </c>
      <c r="L10" s="175">
        <f>DATOS!A8</f>
        <v>6</v>
      </c>
      <c r="M10" s="129">
        <f>IF(DATOS!M9&gt;0,DATOS!M9,"")</f>
      </c>
      <c r="N10" s="170" t="e">
        <f>'NOTAS CONTROIS'!AB10</f>
        <v>#DIV/0!</v>
      </c>
      <c r="O10" s="171" t="e">
        <f>'[2]PROMEDIOS COMPETENCIAS'!I8</f>
        <v>#DIV/0!</v>
      </c>
      <c r="P10" s="172" t="e">
        <f>'EXERC 2ª AVAL'!AK10</f>
        <v>#VALUE!</v>
      </c>
      <c r="Q10" s="172" t="e">
        <f>'COMPORT 1ª AVAL'!AJ9</f>
        <v>#DIV/0!</v>
      </c>
      <c r="R10" s="172" t="e">
        <f>LIBRETA!V10</f>
        <v>#DIV/0!</v>
      </c>
      <c r="S10" s="172">
        <f>'MATERIAL 2ª AVAL.'!AP9</f>
        <v>10</v>
      </c>
      <c r="T10" s="172" t="e">
        <f>'TEXTOS E TRABALLOS 2ª AVAL'!AK9</f>
        <v>#DIV/0!</v>
      </c>
      <c r="U10" s="173" t="e">
        <f t="shared" si="2"/>
        <v>#DIV/0!</v>
      </c>
      <c r="V10" s="174" t="e">
        <f t="shared" si="3"/>
        <v>#DIV/0!</v>
      </c>
      <c r="W10" s="175">
        <f>DATOS!A8</f>
        <v>6</v>
      </c>
      <c r="X10" s="129">
        <f>IF(DATOS!X9&gt;0,DATOS!X9,"")</f>
      </c>
      <c r="Y10" s="170" t="e">
        <f>'NOTAS CONTROIS'!AC10</f>
        <v>#DIV/0!</v>
      </c>
      <c r="Z10" s="171" t="e">
        <f>'[3]PROMEDIOS COMPETENCIAS'!I8</f>
        <v>#DIV/0!</v>
      </c>
      <c r="AA10" s="172" t="e">
        <f>'EXERC 3ª AVAL'!AK10</f>
        <v>#VALUE!</v>
      </c>
      <c r="AB10" s="172" t="e">
        <f>'COMPORT 3ª AVAL'!AJ9</f>
        <v>#DIV/0!</v>
      </c>
      <c r="AC10" s="172" t="e">
        <f>LIBRETA!W10</f>
        <v>#DIV/0!</v>
      </c>
      <c r="AD10" s="172">
        <f>'MATERIAL 3ª AVAL.'!AP9</f>
        <v>10</v>
      </c>
      <c r="AE10" s="172" t="e">
        <f>'TEXTOS E TRABALLOS 3ª AVAL'!AK9</f>
        <v>#DIV/0!</v>
      </c>
      <c r="AF10" s="173" t="e">
        <f t="shared" si="4"/>
        <v>#DIV/0!</v>
      </c>
      <c r="AG10" s="174" t="e">
        <f t="shared" si="5"/>
        <v>#DIV/0!</v>
      </c>
      <c r="AH10" s="107"/>
      <c r="AI10" s="107"/>
    </row>
    <row r="11" spans="1:35" ht="18" customHeight="1">
      <c r="A11" s="168">
        <f>DATOS!A9</f>
        <v>7</v>
      </c>
      <c r="B11" s="129">
        <f>IF(DATOS!B10&gt;0,DATOS!B10,"")</f>
      </c>
      <c r="C11" s="170" t="e">
        <f>'NOTAS CONTROIS'!AA11</f>
        <v>#DIV/0!</v>
      </c>
      <c r="D11" s="171" t="e">
        <f>'[1]PROMEDIOS COMPETENCIAS'!I9</f>
        <v>#DIV/0!</v>
      </c>
      <c r="E11" s="172" t="e">
        <f>'EXERC 1ª AVAL'!AK11</f>
        <v>#VALUE!</v>
      </c>
      <c r="F11" s="172" t="e">
        <f>'COMPORT 1ª AVAL'!AJ10</f>
        <v>#DIV/0!</v>
      </c>
      <c r="G11" s="172" t="e">
        <f>LIBRETA!U11</f>
        <v>#DIV/0!</v>
      </c>
      <c r="H11" s="172">
        <f>'MATERIAL 1ª AVAL.'!AP10</f>
        <v>10</v>
      </c>
      <c r="I11" s="172" t="e">
        <f>'TEXTOS E TRABALLOS 1ª AVAL'!AK10</f>
        <v>#DIV/0!</v>
      </c>
      <c r="J11" s="173" t="e">
        <f t="shared" si="0"/>
        <v>#DIV/0!</v>
      </c>
      <c r="K11" s="174" t="e">
        <f t="shared" si="1"/>
        <v>#DIV/0!</v>
      </c>
      <c r="L11" s="175">
        <f>DATOS!A9</f>
        <v>7</v>
      </c>
      <c r="M11" s="129">
        <f>IF(DATOS!M10&gt;0,DATOS!M10,"")</f>
      </c>
      <c r="N11" s="170" t="e">
        <f>'NOTAS CONTROIS'!AB11</f>
        <v>#DIV/0!</v>
      </c>
      <c r="O11" s="171" t="e">
        <f>'[2]PROMEDIOS COMPETENCIAS'!I9</f>
        <v>#DIV/0!</v>
      </c>
      <c r="P11" s="172" t="e">
        <f>'EXERC 2ª AVAL'!AK11</f>
        <v>#VALUE!</v>
      </c>
      <c r="Q11" s="172" t="e">
        <f>'COMPORT 1ª AVAL'!AJ10</f>
        <v>#DIV/0!</v>
      </c>
      <c r="R11" s="172" t="e">
        <f>LIBRETA!V11</f>
        <v>#DIV/0!</v>
      </c>
      <c r="S11" s="172">
        <f>'MATERIAL 2ª AVAL.'!AP10</f>
        <v>10</v>
      </c>
      <c r="T11" s="172" t="e">
        <f>'TEXTOS E TRABALLOS 2ª AVAL'!AK10</f>
        <v>#DIV/0!</v>
      </c>
      <c r="U11" s="173" t="e">
        <f t="shared" si="2"/>
        <v>#DIV/0!</v>
      </c>
      <c r="V11" s="174" t="e">
        <f t="shared" si="3"/>
        <v>#DIV/0!</v>
      </c>
      <c r="W11" s="175">
        <f>DATOS!A9</f>
        <v>7</v>
      </c>
      <c r="X11" s="129">
        <f>IF(DATOS!X10&gt;0,DATOS!X10,"")</f>
      </c>
      <c r="Y11" s="170" t="e">
        <f>'NOTAS CONTROIS'!AC11</f>
        <v>#DIV/0!</v>
      </c>
      <c r="Z11" s="171" t="e">
        <f>'[3]PROMEDIOS COMPETENCIAS'!I9</f>
        <v>#DIV/0!</v>
      </c>
      <c r="AA11" s="172" t="e">
        <f>'EXERC 3ª AVAL'!AK11</f>
        <v>#VALUE!</v>
      </c>
      <c r="AB11" s="172" t="e">
        <f>'COMPORT 3ª AVAL'!AJ10</f>
        <v>#DIV/0!</v>
      </c>
      <c r="AC11" s="172" t="e">
        <f>LIBRETA!W11</f>
        <v>#DIV/0!</v>
      </c>
      <c r="AD11" s="172">
        <f>'MATERIAL 3ª AVAL.'!AP10</f>
        <v>10</v>
      </c>
      <c r="AE11" s="172" t="e">
        <f>'TEXTOS E TRABALLOS 3ª AVAL'!AK10</f>
        <v>#DIV/0!</v>
      </c>
      <c r="AF11" s="173" t="e">
        <f t="shared" si="4"/>
        <v>#DIV/0!</v>
      </c>
      <c r="AG11" s="174" t="e">
        <f t="shared" si="5"/>
        <v>#DIV/0!</v>
      </c>
      <c r="AH11" s="107"/>
      <c r="AI11" s="107"/>
    </row>
    <row r="12" spans="1:35" ht="18" customHeight="1">
      <c r="A12" s="168">
        <f>DATOS!A10</f>
        <v>8</v>
      </c>
      <c r="B12" s="129">
        <f>IF(DATOS!B11&gt;0,DATOS!B11,"")</f>
      </c>
      <c r="C12" s="170" t="e">
        <f>'NOTAS CONTROIS'!AA12</f>
        <v>#DIV/0!</v>
      </c>
      <c r="D12" s="171" t="e">
        <f>'[1]PROMEDIOS COMPETENCIAS'!I10</f>
        <v>#DIV/0!</v>
      </c>
      <c r="E12" s="172" t="e">
        <f>'EXERC 1ª AVAL'!AK12</f>
        <v>#VALUE!</v>
      </c>
      <c r="F12" s="172" t="e">
        <f>'COMPORT 1ª AVAL'!AJ11</f>
        <v>#DIV/0!</v>
      </c>
      <c r="G12" s="172" t="e">
        <f>LIBRETA!U12</f>
        <v>#DIV/0!</v>
      </c>
      <c r="H12" s="172">
        <f>'MATERIAL 1ª AVAL.'!AP11</f>
        <v>10</v>
      </c>
      <c r="I12" s="172" t="e">
        <f>'TEXTOS E TRABALLOS 1ª AVAL'!AK11</f>
        <v>#DIV/0!</v>
      </c>
      <c r="J12" s="173" t="e">
        <f t="shared" si="0"/>
        <v>#DIV/0!</v>
      </c>
      <c r="K12" s="174" t="e">
        <f t="shared" si="1"/>
        <v>#DIV/0!</v>
      </c>
      <c r="L12" s="175">
        <f>DATOS!A10</f>
        <v>8</v>
      </c>
      <c r="M12" s="129">
        <f>IF(DATOS!M11&gt;0,DATOS!M11,"")</f>
      </c>
      <c r="N12" s="170" t="e">
        <f>'NOTAS CONTROIS'!AB12</f>
        <v>#DIV/0!</v>
      </c>
      <c r="O12" s="171" t="e">
        <f>'[2]PROMEDIOS COMPETENCIAS'!I10</f>
        <v>#DIV/0!</v>
      </c>
      <c r="P12" s="172" t="e">
        <f>'EXERC 2ª AVAL'!AK12</f>
        <v>#VALUE!</v>
      </c>
      <c r="Q12" s="172" t="e">
        <f>'COMPORT 1ª AVAL'!AJ11</f>
        <v>#DIV/0!</v>
      </c>
      <c r="R12" s="172" t="e">
        <f>LIBRETA!V12</f>
        <v>#DIV/0!</v>
      </c>
      <c r="S12" s="172">
        <f>'MATERIAL 2ª AVAL.'!AP11</f>
        <v>10</v>
      </c>
      <c r="T12" s="172" t="e">
        <f>'TEXTOS E TRABALLOS 2ª AVAL'!AK11</f>
        <v>#DIV/0!</v>
      </c>
      <c r="U12" s="173" t="e">
        <f t="shared" si="2"/>
        <v>#DIV/0!</v>
      </c>
      <c r="V12" s="174" t="e">
        <f t="shared" si="3"/>
        <v>#DIV/0!</v>
      </c>
      <c r="W12" s="175">
        <f>DATOS!A10</f>
        <v>8</v>
      </c>
      <c r="X12" s="129">
        <f>IF(DATOS!X11&gt;0,DATOS!X11,"")</f>
      </c>
      <c r="Y12" s="170" t="e">
        <f>'NOTAS CONTROIS'!AC12</f>
        <v>#DIV/0!</v>
      </c>
      <c r="Z12" s="171" t="e">
        <f>'[3]PROMEDIOS COMPETENCIAS'!I10</f>
        <v>#DIV/0!</v>
      </c>
      <c r="AA12" s="172" t="e">
        <f>'EXERC 3ª AVAL'!AK12</f>
        <v>#VALUE!</v>
      </c>
      <c r="AB12" s="172" t="e">
        <f>'COMPORT 3ª AVAL'!AJ11</f>
        <v>#DIV/0!</v>
      </c>
      <c r="AC12" s="172" t="e">
        <f>LIBRETA!W12</f>
        <v>#DIV/0!</v>
      </c>
      <c r="AD12" s="172">
        <f>'MATERIAL 3ª AVAL.'!AP11</f>
        <v>10</v>
      </c>
      <c r="AE12" s="172" t="e">
        <f>'TEXTOS E TRABALLOS 3ª AVAL'!AK11</f>
        <v>#DIV/0!</v>
      </c>
      <c r="AF12" s="173" t="e">
        <f t="shared" si="4"/>
        <v>#DIV/0!</v>
      </c>
      <c r="AG12" s="174" t="e">
        <f t="shared" si="5"/>
        <v>#DIV/0!</v>
      </c>
      <c r="AH12" s="107"/>
      <c r="AI12" s="107"/>
    </row>
    <row r="13" spans="1:35" ht="18" customHeight="1">
      <c r="A13" s="168">
        <f>DATOS!A11</f>
        <v>9</v>
      </c>
      <c r="B13" s="129">
        <f>IF(DATOS!B12&gt;0,DATOS!B12,"")</f>
      </c>
      <c r="C13" s="170" t="e">
        <f>'NOTAS CONTROIS'!AA13</f>
        <v>#DIV/0!</v>
      </c>
      <c r="D13" s="171" t="e">
        <f>'[1]PROMEDIOS COMPETENCIAS'!I11</f>
        <v>#DIV/0!</v>
      </c>
      <c r="E13" s="172" t="e">
        <f>'EXERC 1ª AVAL'!AK13</f>
        <v>#VALUE!</v>
      </c>
      <c r="F13" s="172" t="e">
        <f>'COMPORT 1ª AVAL'!AJ12</f>
        <v>#DIV/0!</v>
      </c>
      <c r="G13" s="172" t="e">
        <f>LIBRETA!U13</f>
        <v>#DIV/0!</v>
      </c>
      <c r="H13" s="172">
        <f>'MATERIAL 1ª AVAL.'!AP12</f>
        <v>10</v>
      </c>
      <c r="I13" s="172" t="e">
        <f>'TEXTOS E TRABALLOS 1ª AVAL'!AK12</f>
        <v>#DIV/0!</v>
      </c>
      <c r="J13" s="173" t="e">
        <f t="shared" si="0"/>
        <v>#DIV/0!</v>
      </c>
      <c r="K13" s="174" t="e">
        <f t="shared" si="1"/>
        <v>#DIV/0!</v>
      </c>
      <c r="L13" s="175">
        <f>DATOS!A11</f>
        <v>9</v>
      </c>
      <c r="M13" s="129">
        <f>IF(DATOS!M12&gt;0,DATOS!M12,"")</f>
      </c>
      <c r="N13" s="170" t="e">
        <f>'NOTAS CONTROIS'!AB13</f>
        <v>#DIV/0!</v>
      </c>
      <c r="O13" s="171" t="e">
        <f>'[2]PROMEDIOS COMPETENCIAS'!I11</f>
        <v>#DIV/0!</v>
      </c>
      <c r="P13" s="172" t="e">
        <f>'EXERC 2ª AVAL'!AK13</f>
        <v>#VALUE!</v>
      </c>
      <c r="Q13" s="172" t="e">
        <f>'COMPORT 1ª AVAL'!AJ12</f>
        <v>#DIV/0!</v>
      </c>
      <c r="R13" s="172" t="e">
        <f>LIBRETA!V13</f>
        <v>#DIV/0!</v>
      </c>
      <c r="S13" s="172">
        <f>'MATERIAL 2ª AVAL.'!AP12</f>
        <v>10</v>
      </c>
      <c r="T13" s="172" t="e">
        <f>'TEXTOS E TRABALLOS 2ª AVAL'!AK12</f>
        <v>#DIV/0!</v>
      </c>
      <c r="U13" s="173" t="e">
        <f t="shared" si="2"/>
        <v>#DIV/0!</v>
      </c>
      <c r="V13" s="174" t="e">
        <f t="shared" si="3"/>
        <v>#DIV/0!</v>
      </c>
      <c r="W13" s="175">
        <f>DATOS!A11</f>
        <v>9</v>
      </c>
      <c r="X13" s="129">
        <f>IF(DATOS!X12&gt;0,DATOS!X12,"")</f>
      </c>
      <c r="Y13" s="170" t="e">
        <f>'NOTAS CONTROIS'!AC13</f>
        <v>#DIV/0!</v>
      </c>
      <c r="Z13" s="171" t="e">
        <f>'[3]PROMEDIOS COMPETENCIAS'!I11</f>
        <v>#DIV/0!</v>
      </c>
      <c r="AA13" s="172" t="e">
        <f>'EXERC 3ª AVAL'!AK13</f>
        <v>#VALUE!</v>
      </c>
      <c r="AB13" s="172" t="e">
        <f>'COMPORT 3ª AVAL'!AJ12</f>
        <v>#DIV/0!</v>
      </c>
      <c r="AC13" s="172" t="e">
        <f>LIBRETA!W13</f>
        <v>#DIV/0!</v>
      </c>
      <c r="AD13" s="172">
        <f>'MATERIAL 3ª AVAL.'!AP12</f>
        <v>10</v>
      </c>
      <c r="AE13" s="172" t="e">
        <f>'TEXTOS E TRABALLOS 3ª AVAL'!AK12</f>
        <v>#DIV/0!</v>
      </c>
      <c r="AF13" s="173" t="e">
        <f t="shared" si="4"/>
        <v>#DIV/0!</v>
      </c>
      <c r="AG13" s="174" t="e">
        <f t="shared" si="5"/>
        <v>#DIV/0!</v>
      </c>
      <c r="AH13" s="107"/>
      <c r="AI13" s="107"/>
    </row>
    <row r="14" spans="1:35" ht="18" customHeight="1">
      <c r="A14" s="168">
        <f>DATOS!A12</f>
        <v>10</v>
      </c>
      <c r="B14" s="129">
        <f>IF(DATOS!B13&gt;0,DATOS!B13,"")</f>
      </c>
      <c r="C14" s="170" t="e">
        <f>'NOTAS CONTROIS'!AA14</f>
        <v>#DIV/0!</v>
      </c>
      <c r="D14" s="171" t="e">
        <f>'[1]PROMEDIOS COMPETENCIAS'!I12</f>
        <v>#DIV/0!</v>
      </c>
      <c r="E14" s="172" t="e">
        <f>'EXERC 1ª AVAL'!AK14</f>
        <v>#VALUE!</v>
      </c>
      <c r="F14" s="172" t="e">
        <f>'COMPORT 1ª AVAL'!AJ13</f>
        <v>#DIV/0!</v>
      </c>
      <c r="G14" s="172" t="e">
        <f>LIBRETA!U14</f>
        <v>#DIV/0!</v>
      </c>
      <c r="H14" s="172">
        <f>'MATERIAL 1ª AVAL.'!AP13</f>
        <v>10</v>
      </c>
      <c r="I14" s="172" t="e">
        <f>'TEXTOS E TRABALLOS 1ª AVAL'!AK13</f>
        <v>#DIV/0!</v>
      </c>
      <c r="J14" s="173" t="e">
        <f t="shared" si="0"/>
        <v>#DIV/0!</v>
      </c>
      <c r="K14" s="174" t="e">
        <f t="shared" si="1"/>
        <v>#DIV/0!</v>
      </c>
      <c r="L14" s="175">
        <f>DATOS!A12</f>
        <v>10</v>
      </c>
      <c r="M14" s="129">
        <f>IF(DATOS!M13&gt;0,DATOS!M13,"")</f>
      </c>
      <c r="N14" s="170" t="e">
        <f>'NOTAS CONTROIS'!AB14</f>
        <v>#DIV/0!</v>
      </c>
      <c r="O14" s="171" t="e">
        <f>'[2]PROMEDIOS COMPETENCIAS'!I12</f>
        <v>#DIV/0!</v>
      </c>
      <c r="P14" s="172" t="e">
        <f>'EXERC 2ª AVAL'!AK14</f>
        <v>#VALUE!</v>
      </c>
      <c r="Q14" s="172" t="e">
        <f>'COMPORT 1ª AVAL'!AJ13</f>
        <v>#DIV/0!</v>
      </c>
      <c r="R14" s="172" t="e">
        <f>LIBRETA!V14</f>
        <v>#DIV/0!</v>
      </c>
      <c r="S14" s="172">
        <f>'MATERIAL 2ª AVAL.'!AP13</f>
        <v>10</v>
      </c>
      <c r="T14" s="172" t="e">
        <f>'TEXTOS E TRABALLOS 2ª AVAL'!AK13</f>
        <v>#DIV/0!</v>
      </c>
      <c r="U14" s="173" t="e">
        <f t="shared" si="2"/>
        <v>#DIV/0!</v>
      </c>
      <c r="V14" s="174" t="e">
        <f t="shared" si="3"/>
        <v>#DIV/0!</v>
      </c>
      <c r="W14" s="175">
        <f>DATOS!A12</f>
        <v>10</v>
      </c>
      <c r="X14" s="129">
        <f>IF(DATOS!X13&gt;0,DATOS!X13,"")</f>
      </c>
      <c r="Y14" s="170" t="e">
        <f>'NOTAS CONTROIS'!AC14</f>
        <v>#DIV/0!</v>
      </c>
      <c r="Z14" s="171" t="e">
        <f>'[3]PROMEDIOS COMPETENCIAS'!I12</f>
        <v>#DIV/0!</v>
      </c>
      <c r="AA14" s="172" t="e">
        <f>'EXERC 3ª AVAL'!AK14</f>
        <v>#VALUE!</v>
      </c>
      <c r="AB14" s="172" t="e">
        <f>'COMPORT 3ª AVAL'!AJ13</f>
        <v>#DIV/0!</v>
      </c>
      <c r="AC14" s="172" t="e">
        <f>LIBRETA!W14</f>
        <v>#DIV/0!</v>
      </c>
      <c r="AD14" s="172">
        <f>'MATERIAL 3ª AVAL.'!AP13</f>
        <v>10</v>
      </c>
      <c r="AE14" s="172" t="e">
        <f>'TEXTOS E TRABALLOS 3ª AVAL'!AK13</f>
        <v>#DIV/0!</v>
      </c>
      <c r="AF14" s="173" t="e">
        <f t="shared" si="4"/>
        <v>#DIV/0!</v>
      </c>
      <c r="AG14" s="174" t="e">
        <f t="shared" si="5"/>
        <v>#DIV/0!</v>
      </c>
      <c r="AH14" s="107"/>
      <c r="AI14" s="107"/>
    </row>
    <row r="15" spans="1:35" ht="18" customHeight="1">
      <c r="A15" s="168">
        <f>DATOS!A13</f>
        <v>11</v>
      </c>
      <c r="B15" s="129">
        <f>IF(DATOS!B14&gt;0,DATOS!B14,"")</f>
      </c>
      <c r="C15" s="170" t="e">
        <f>'NOTAS CONTROIS'!AA15</f>
        <v>#DIV/0!</v>
      </c>
      <c r="D15" s="171" t="e">
        <f>'[1]PROMEDIOS COMPETENCIAS'!I13</f>
        <v>#DIV/0!</v>
      </c>
      <c r="E15" s="172" t="e">
        <f>'EXERC 1ª AVAL'!AK15</f>
        <v>#VALUE!</v>
      </c>
      <c r="F15" s="172" t="e">
        <f>'COMPORT 1ª AVAL'!AJ14</f>
        <v>#DIV/0!</v>
      </c>
      <c r="G15" s="172" t="e">
        <f>LIBRETA!U15</f>
        <v>#DIV/0!</v>
      </c>
      <c r="H15" s="172">
        <f>'MATERIAL 1ª AVAL.'!AP14</f>
        <v>10</v>
      </c>
      <c r="I15" s="172" t="e">
        <f>'TEXTOS E TRABALLOS 1ª AVAL'!AK14</f>
        <v>#DIV/0!</v>
      </c>
      <c r="J15" s="173" t="e">
        <f t="shared" si="0"/>
        <v>#DIV/0!</v>
      </c>
      <c r="K15" s="174" t="e">
        <f t="shared" si="1"/>
        <v>#DIV/0!</v>
      </c>
      <c r="L15" s="175">
        <f>DATOS!A13</f>
        <v>11</v>
      </c>
      <c r="M15" s="129">
        <f>IF(DATOS!M14&gt;0,DATOS!M14,"")</f>
      </c>
      <c r="N15" s="170" t="e">
        <f>'NOTAS CONTROIS'!AB15</f>
        <v>#DIV/0!</v>
      </c>
      <c r="O15" s="171" t="e">
        <f>'[2]PROMEDIOS COMPETENCIAS'!I13</f>
        <v>#DIV/0!</v>
      </c>
      <c r="P15" s="172" t="e">
        <f>'EXERC 2ª AVAL'!AK15</f>
        <v>#VALUE!</v>
      </c>
      <c r="Q15" s="172" t="e">
        <f>'COMPORT 1ª AVAL'!AJ14</f>
        <v>#DIV/0!</v>
      </c>
      <c r="R15" s="172" t="e">
        <f>LIBRETA!V15</f>
        <v>#DIV/0!</v>
      </c>
      <c r="S15" s="172">
        <f>'MATERIAL 2ª AVAL.'!AP14</f>
        <v>10</v>
      </c>
      <c r="T15" s="172" t="e">
        <f>'TEXTOS E TRABALLOS 2ª AVAL'!AK14</f>
        <v>#DIV/0!</v>
      </c>
      <c r="U15" s="173" t="e">
        <f t="shared" si="2"/>
        <v>#DIV/0!</v>
      </c>
      <c r="V15" s="174" t="e">
        <f t="shared" si="3"/>
        <v>#DIV/0!</v>
      </c>
      <c r="W15" s="175">
        <f>DATOS!A13</f>
        <v>11</v>
      </c>
      <c r="X15" s="129">
        <f>IF(DATOS!X14&gt;0,DATOS!X14,"")</f>
      </c>
      <c r="Y15" s="170" t="e">
        <f>'NOTAS CONTROIS'!AC15</f>
        <v>#DIV/0!</v>
      </c>
      <c r="Z15" s="171" t="e">
        <f>'[3]PROMEDIOS COMPETENCIAS'!I13</f>
        <v>#DIV/0!</v>
      </c>
      <c r="AA15" s="172" t="e">
        <f>'EXERC 3ª AVAL'!AK15</f>
        <v>#VALUE!</v>
      </c>
      <c r="AB15" s="172" t="e">
        <f>'COMPORT 3ª AVAL'!AJ14</f>
        <v>#DIV/0!</v>
      </c>
      <c r="AC15" s="172" t="e">
        <f>LIBRETA!W15</f>
        <v>#DIV/0!</v>
      </c>
      <c r="AD15" s="172">
        <f>'MATERIAL 3ª AVAL.'!AP14</f>
        <v>10</v>
      </c>
      <c r="AE15" s="172" t="e">
        <f>'TEXTOS E TRABALLOS 3ª AVAL'!AK14</f>
        <v>#DIV/0!</v>
      </c>
      <c r="AF15" s="173" t="e">
        <f t="shared" si="4"/>
        <v>#DIV/0!</v>
      </c>
      <c r="AG15" s="174" t="e">
        <f t="shared" si="5"/>
        <v>#DIV/0!</v>
      </c>
      <c r="AH15" s="107"/>
      <c r="AI15" s="107"/>
    </row>
    <row r="16" spans="1:35" ht="18" customHeight="1">
      <c r="A16" s="168">
        <f>DATOS!A14</f>
        <v>12</v>
      </c>
      <c r="B16" s="129">
        <f>IF(DATOS!B15&gt;0,DATOS!B15,"")</f>
      </c>
      <c r="C16" s="170" t="e">
        <f>'NOTAS CONTROIS'!AA16</f>
        <v>#DIV/0!</v>
      </c>
      <c r="D16" s="171" t="e">
        <f>'[1]PROMEDIOS COMPETENCIAS'!I14</f>
        <v>#DIV/0!</v>
      </c>
      <c r="E16" s="172" t="e">
        <f>'EXERC 1ª AVAL'!AK16</f>
        <v>#VALUE!</v>
      </c>
      <c r="F16" s="172" t="e">
        <f>'COMPORT 1ª AVAL'!AJ15</f>
        <v>#DIV/0!</v>
      </c>
      <c r="G16" s="172" t="e">
        <f>LIBRETA!U16</f>
        <v>#DIV/0!</v>
      </c>
      <c r="H16" s="172">
        <f>'MATERIAL 1ª AVAL.'!AP15</f>
        <v>10</v>
      </c>
      <c r="I16" s="172" t="e">
        <f>'TEXTOS E TRABALLOS 1ª AVAL'!AK15</f>
        <v>#DIV/0!</v>
      </c>
      <c r="J16" s="173" t="e">
        <f t="shared" si="0"/>
        <v>#DIV/0!</v>
      </c>
      <c r="K16" s="174" t="e">
        <f t="shared" si="1"/>
        <v>#DIV/0!</v>
      </c>
      <c r="L16" s="175">
        <f>DATOS!A14</f>
        <v>12</v>
      </c>
      <c r="M16" s="129">
        <f>IF(DATOS!M15&gt;0,DATOS!M15,"")</f>
      </c>
      <c r="N16" s="170" t="e">
        <f>'NOTAS CONTROIS'!AB16</f>
        <v>#DIV/0!</v>
      </c>
      <c r="O16" s="171" t="e">
        <f>'[2]PROMEDIOS COMPETENCIAS'!I14</f>
        <v>#DIV/0!</v>
      </c>
      <c r="P16" s="172" t="e">
        <f>'EXERC 2ª AVAL'!AK16</f>
        <v>#VALUE!</v>
      </c>
      <c r="Q16" s="172" t="e">
        <f>'COMPORT 1ª AVAL'!AJ15</f>
        <v>#DIV/0!</v>
      </c>
      <c r="R16" s="172" t="e">
        <f>LIBRETA!V16</f>
        <v>#DIV/0!</v>
      </c>
      <c r="S16" s="172">
        <f>'MATERIAL 2ª AVAL.'!AP15</f>
        <v>10</v>
      </c>
      <c r="T16" s="172" t="e">
        <f>'TEXTOS E TRABALLOS 2ª AVAL'!AK15</f>
        <v>#DIV/0!</v>
      </c>
      <c r="U16" s="173" t="e">
        <f t="shared" si="2"/>
        <v>#DIV/0!</v>
      </c>
      <c r="V16" s="174" t="e">
        <f t="shared" si="3"/>
        <v>#DIV/0!</v>
      </c>
      <c r="W16" s="175">
        <f>DATOS!A14</f>
        <v>12</v>
      </c>
      <c r="X16" s="129">
        <f>IF(DATOS!X15&gt;0,DATOS!X15,"")</f>
      </c>
      <c r="Y16" s="170" t="e">
        <f>'NOTAS CONTROIS'!AC16</f>
        <v>#DIV/0!</v>
      </c>
      <c r="Z16" s="171" t="e">
        <f>'[3]PROMEDIOS COMPETENCIAS'!I14</f>
        <v>#DIV/0!</v>
      </c>
      <c r="AA16" s="172" t="e">
        <f>'EXERC 3ª AVAL'!AK16</f>
        <v>#VALUE!</v>
      </c>
      <c r="AB16" s="172" t="e">
        <f>'COMPORT 3ª AVAL'!AJ15</f>
        <v>#DIV/0!</v>
      </c>
      <c r="AC16" s="172" t="e">
        <f>LIBRETA!W16</f>
        <v>#DIV/0!</v>
      </c>
      <c r="AD16" s="172">
        <f>'MATERIAL 3ª AVAL.'!AP15</f>
        <v>10</v>
      </c>
      <c r="AE16" s="172" t="e">
        <f>'TEXTOS E TRABALLOS 3ª AVAL'!AK15</f>
        <v>#DIV/0!</v>
      </c>
      <c r="AF16" s="173" t="e">
        <f t="shared" si="4"/>
        <v>#DIV/0!</v>
      </c>
      <c r="AG16" s="174" t="e">
        <f t="shared" si="5"/>
        <v>#DIV/0!</v>
      </c>
      <c r="AH16" s="107"/>
      <c r="AI16" s="107"/>
    </row>
    <row r="17" spans="1:35" ht="18" customHeight="1">
      <c r="A17" s="168">
        <f>DATOS!A15</f>
        <v>13</v>
      </c>
      <c r="B17" s="129">
        <f>IF(DATOS!B16&gt;0,DATOS!B16,"")</f>
      </c>
      <c r="C17" s="170" t="e">
        <f>'NOTAS CONTROIS'!AA17</f>
        <v>#DIV/0!</v>
      </c>
      <c r="D17" s="171" t="e">
        <f>'[1]PROMEDIOS COMPETENCIAS'!I15</f>
        <v>#DIV/0!</v>
      </c>
      <c r="E17" s="172" t="e">
        <f>'EXERC 1ª AVAL'!AK17</f>
        <v>#VALUE!</v>
      </c>
      <c r="F17" s="172" t="e">
        <f>'COMPORT 1ª AVAL'!AJ16</f>
        <v>#DIV/0!</v>
      </c>
      <c r="G17" s="172" t="e">
        <f>LIBRETA!U17</f>
        <v>#DIV/0!</v>
      </c>
      <c r="H17" s="172">
        <f>'MATERIAL 1ª AVAL.'!AP16</f>
        <v>10</v>
      </c>
      <c r="I17" s="172" t="e">
        <f>'TEXTOS E TRABALLOS 1ª AVAL'!AK16</f>
        <v>#DIV/0!</v>
      </c>
      <c r="J17" s="173" t="e">
        <f t="shared" si="0"/>
        <v>#DIV/0!</v>
      </c>
      <c r="K17" s="174" t="e">
        <f t="shared" si="1"/>
        <v>#DIV/0!</v>
      </c>
      <c r="L17" s="175">
        <f>DATOS!A15</f>
        <v>13</v>
      </c>
      <c r="M17" s="129">
        <f>IF(DATOS!M16&gt;0,DATOS!M16,"")</f>
      </c>
      <c r="N17" s="170" t="e">
        <f>'NOTAS CONTROIS'!AB17</f>
        <v>#DIV/0!</v>
      </c>
      <c r="O17" s="171" t="e">
        <f>'[2]PROMEDIOS COMPETENCIAS'!I15</f>
        <v>#DIV/0!</v>
      </c>
      <c r="P17" s="172" t="e">
        <f>'EXERC 2ª AVAL'!AK17</f>
        <v>#VALUE!</v>
      </c>
      <c r="Q17" s="172" t="e">
        <f>'COMPORT 1ª AVAL'!AJ16</f>
        <v>#DIV/0!</v>
      </c>
      <c r="R17" s="172" t="e">
        <f>LIBRETA!V17</f>
        <v>#DIV/0!</v>
      </c>
      <c r="S17" s="172">
        <f>'MATERIAL 2ª AVAL.'!AP16</f>
        <v>10</v>
      </c>
      <c r="T17" s="172" t="e">
        <f>'TEXTOS E TRABALLOS 2ª AVAL'!AK16</f>
        <v>#DIV/0!</v>
      </c>
      <c r="U17" s="173" t="e">
        <f t="shared" si="2"/>
        <v>#DIV/0!</v>
      </c>
      <c r="V17" s="174" t="e">
        <f t="shared" si="3"/>
        <v>#DIV/0!</v>
      </c>
      <c r="W17" s="175">
        <f>DATOS!A15</f>
        <v>13</v>
      </c>
      <c r="X17" s="129">
        <f>IF(DATOS!X16&gt;0,DATOS!X16,"")</f>
      </c>
      <c r="Y17" s="170" t="e">
        <f>'NOTAS CONTROIS'!AC17</f>
        <v>#DIV/0!</v>
      </c>
      <c r="Z17" s="171" t="e">
        <f>'[3]PROMEDIOS COMPETENCIAS'!I15</f>
        <v>#DIV/0!</v>
      </c>
      <c r="AA17" s="172" t="e">
        <f>'EXERC 3ª AVAL'!AK17</f>
        <v>#VALUE!</v>
      </c>
      <c r="AB17" s="172" t="e">
        <f>'COMPORT 3ª AVAL'!AJ16</f>
        <v>#DIV/0!</v>
      </c>
      <c r="AC17" s="172" t="e">
        <f>LIBRETA!W17</f>
        <v>#DIV/0!</v>
      </c>
      <c r="AD17" s="172">
        <f>'MATERIAL 3ª AVAL.'!AP16</f>
        <v>10</v>
      </c>
      <c r="AE17" s="172" t="e">
        <f>'TEXTOS E TRABALLOS 3ª AVAL'!AK16</f>
        <v>#DIV/0!</v>
      </c>
      <c r="AF17" s="173" t="e">
        <f t="shared" si="4"/>
        <v>#DIV/0!</v>
      </c>
      <c r="AG17" s="174" t="e">
        <f t="shared" si="5"/>
        <v>#DIV/0!</v>
      </c>
      <c r="AH17" s="107"/>
      <c r="AI17" s="107"/>
    </row>
    <row r="18" spans="1:35" ht="18" customHeight="1">
      <c r="A18" s="168">
        <f>DATOS!A16</f>
        <v>14</v>
      </c>
      <c r="B18" s="129">
        <f>IF(DATOS!B17&gt;0,DATOS!B17,"")</f>
      </c>
      <c r="C18" s="170" t="e">
        <f>'NOTAS CONTROIS'!AA18</f>
        <v>#DIV/0!</v>
      </c>
      <c r="D18" s="171" t="e">
        <f>'[1]PROMEDIOS COMPETENCIAS'!I16</f>
        <v>#DIV/0!</v>
      </c>
      <c r="E18" s="172" t="e">
        <f>'EXERC 1ª AVAL'!AK18</f>
        <v>#VALUE!</v>
      </c>
      <c r="F18" s="172" t="e">
        <f>'COMPORT 1ª AVAL'!AJ17</f>
        <v>#DIV/0!</v>
      </c>
      <c r="G18" s="172" t="e">
        <f>LIBRETA!U18</f>
        <v>#DIV/0!</v>
      </c>
      <c r="H18" s="172">
        <f>'MATERIAL 1ª AVAL.'!AP17</f>
        <v>10</v>
      </c>
      <c r="I18" s="172" t="e">
        <f>'TEXTOS E TRABALLOS 1ª AVAL'!AK17</f>
        <v>#DIV/0!</v>
      </c>
      <c r="J18" s="173" t="e">
        <f t="shared" si="0"/>
        <v>#DIV/0!</v>
      </c>
      <c r="K18" s="174" t="e">
        <f t="shared" si="1"/>
        <v>#DIV/0!</v>
      </c>
      <c r="L18" s="175">
        <f>DATOS!A16</f>
        <v>14</v>
      </c>
      <c r="M18" s="129">
        <f>IF(DATOS!M17&gt;0,DATOS!M17,"")</f>
      </c>
      <c r="N18" s="170" t="e">
        <f>'NOTAS CONTROIS'!AB18</f>
        <v>#DIV/0!</v>
      </c>
      <c r="O18" s="171" t="e">
        <f>'[2]PROMEDIOS COMPETENCIAS'!I16</f>
        <v>#DIV/0!</v>
      </c>
      <c r="P18" s="172" t="e">
        <f>'EXERC 2ª AVAL'!AK18</f>
        <v>#VALUE!</v>
      </c>
      <c r="Q18" s="172" t="e">
        <f>'COMPORT 1ª AVAL'!AJ17</f>
        <v>#DIV/0!</v>
      </c>
      <c r="R18" s="172" t="e">
        <f>LIBRETA!V18</f>
        <v>#DIV/0!</v>
      </c>
      <c r="S18" s="172">
        <f>'MATERIAL 2ª AVAL.'!AP17</f>
        <v>10</v>
      </c>
      <c r="T18" s="172" t="e">
        <f>'TEXTOS E TRABALLOS 2ª AVAL'!AK17</f>
        <v>#DIV/0!</v>
      </c>
      <c r="U18" s="173" t="e">
        <f t="shared" si="2"/>
        <v>#DIV/0!</v>
      </c>
      <c r="V18" s="174" t="e">
        <f t="shared" si="3"/>
        <v>#DIV/0!</v>
      </c>
      <c r="W18" s="175">
        <f>DATOS!A16</f>
        <v>14</v>
      </c>
      <c r="X18" s="129">
        <f>IF(DATOS!X17&gt;0,DATOS!X17,"")</f>
      </c>
      <c r="Y18" s="170" t="e">
        <f>'NOTAS CONTROIS'!AC18</f>
        <v>#DIV/0!</v>
      </c>
      <c r="Z18" s="171" t="e">
        <f>'[3]PROMEDIOS COMPETENCIAS'!I16</f>
        <v>#DIV/0!</v>
      </c>
      <c r="AA18" s="172" t="e">
        <f>'EXERC 3ª AVAL'!AK18</f>
        <v>#VALUE!</v>
      </c>
      <c r="AB18" s="172" t="e">
        <f>'COMPORT 3ª AVAL'!AJ17</f>
        <v>#DIV/0!</v>
      </c>
      <c r="AC18" s="172" t="e">
        <f>LIBRETA!W18</f>
        <v>#DIV/0!</v>
      </c>
      <c r="AD18" s="172">
        <f>'MATERIAL 3ª AVAL.'!AP17</f>
        <v>10</v>
      </c>
      <c r="AE18" s="172" t="e">
        <f>'TEXTOS E TRABALLOS 3ª AVAL'!AK17</f>
        <v>#DIV/0!</v>
      </c>
      <c r="AF18" s="173" t="e">
        <f t="shared" si="4"/>
        <v>#DIV/0!</v>
      </c>
      <c r="AG18" s="174" t="e">
        <f t="shared" si="5"/>
        <v>#DIV/0!</v>
      </c>
      <c r="AH18" s="107"/>
      <c r="AI18" s="107"/>
    </row>
    <row r="19" spans="1:35" ht="18" customHeight="1">
      <c r="A19" s="168">
        <f>DATOS!A17</f>
        <v>15</v>
      </c>
      <c r="B19" s="129">
        <f>IF(DATOS!B18&gt;0,DATOS!B18,"")</f>
      </c>
      <c r="C19" s="170" t="e">
        <f>'NOTAS CONTROIS'!AA19</f>
        <v>#DIV/0!</v>
      </c>
      <c r="D19" s="171" t="e">
        <f>'[1]PROMEDIOS COMPETENCIAS'!I17</f>
        <v>#DIV/0!</v>
      </c>
      <c r="E19" s="172" t="e">
        <f>'EXERC 1ª AVAL'!AK19</f>
        <v>#VALUE!</v>
      </c>
      <c r="F19" s="172" t="e">
        <f>'COMPORT 1ª AVAL'!AJ18</f>
        <v>#DIV/0!</v>
      </c>
      <c r="G19" s="172" t="e">
        <f>LIBRETA!U19</f>
        <v>#DIV/0!</v>
      </c>
      <c r="H19" s="172">
        <f>'MATERIAL 1ª AVAL.'!AP18</f>
        <v>10</v>
      </c>
      <c r="I19" s="172" t="e">
        <f>'TEXTOS E TRABALLOS 1ª AVAL'!AK18</f>
        <v>#DIV/0!</v>
      </c>
      <c r="J19" s="173" t="e">
        <f t="shared" si="0"/>
        <v>#DIV/0!</v>
      </c>
      <c r="K19" s="174" t="e">
        <f t="shared" si="1"/>
        <v>#DIV/0!</v>
      </c>
      <c r="L19" s="175">
        <f>DATOS!A17</f>
        <v>15</v>
      </c>
      <c r="M19" s="129">
        <f>IF(DATOS!M18&gt;0,DATOS!M18,"")</f>
      </c>
      <c r="N19" s="170" t="e">
        <f>'NOTAS CONTROIS'!AB19</f>
        <v>#DIV/0!</v>
      </c>
      <c r="O19" s="171" t="e">
        <f>'[2]PROMEDIOS COMPETENCIAS'!I17</f>
        <v>#DIV/0!</v>
      </c>
      <c r="P19" s="172" t="e">
        <f>'EXERC 2ª AVAL'!AK19</f>
        <v>#VALUE!</v>
      </c>
      <c r="Q19" s="172" t="e">
        <f>'COMPORT 1ª AVAL'!AJ18</f>
        <v>#DIV/0!</v>
      </c>
      <c r="R19" s="172" t="e">
        <f>LIBRETA!V19</f>
        <v>#DIV/0!</v>
      </c>
      <c r="S19" s="172">
        <f>'MATERIAL 2ª AVAL.'!AP18</f>
        <v>10</v>
      </c>
      <c r="T19" s="172" t="e">
        <f>'TEXTOS E TRABALLOS 2ª AVAL'!AK18</f>
        <v>#DIV/0!</v>
      </c>
      <c r="U19" s="173" t="e">
        <f t="shared" si="2"/>
        <v>#DIV/0!</v>
      </c>
      <c r="V19" s="174" t="e">
        <f t="shared" si="3"/>
        <v>#DIV/0!</v>
      </c>
      <c r="W19" s="175">
        <f>DATOS!A17</f>
        <v>15</v>
      </c>
      <c r="X19" s="129">
        <f>IF(DATOS!X18&gt;0,DATOS!X18,"")</f>
      </c>
      <c r="Y19" s="170" t="e">
        <f>'NOTAS CONTROIS'!AC19</f>
        <v>#DIV/0!</v>
      </c>
      <c r="Z19" s="171" t="e">
        <f>'[3]PROMEDIOS COMPETENCIAS'!I17</f>
        <v>#DIV/0!</v>
      </c>
      <c r="AA19" s="172" t="e">
        <f>'EXERC 3ª AVAL'!AK19</f>
        <v>#VALUE!</v>
      </c>
      <c r="AB19" s="172" t="e">
        <f>'COMPORT 3ª AVAL'!AJ18</f>
        <v>#DIV/0!</v>
      </c>
      <c r="AC19" s="172" t="e">
        <f>LIBRETA!W19</f>
        <v>#DIV/0!</v>
      </c>
      <c r="AD19" s="172">
        <f>'MATERIAL 3ª AVAL.'!AP18</f>
        <v>10</v>
      </c>
      <c r="AE19" s="172" t="e">
        <f>'TEXTOS E TRABALLOS 3ª AVAL'!AK18</f>
        <v>#DIV/0!</v>
      </c>
      <c r="AF19" s="173" t="e">
        <f t="shared" si="4"/>
        <v>#DIV/0!</v>
      </c>
      <c r="AG19" s="174" t="e">
        <f t="shared" si="5"/>
        <v>#DIV/0!</v>
      </c>
      <c r="AH19" s="107"/>
      <c r="AI19" s="107"/>
    </row>
    <row r="20" spans="1:35" ht="18" customHeight="1">
      <c r="A20" s="168">
        <f>DATOS!A18</f>
        <v>16</v>
      </c>
      <c r="B20" s="129">
        <f>IF(DATOS!B19&gt;0,DATOS!B19,"")</f>
      </c>
      <c r="C20" s="170" t="e">
        <f>'NOTAS CONTROIS'!AA20</f>
        <v>#DIV/0!</v>
      </c>
      <c r="D20" s="171" t="e">
        <f>'[1]PROMEDIOS COMPETENCIAS'!I18</f>
        <v>#DIV/0!</v>
      </c>
      <c r="E20" s="172" t="e">
        <f>'EXERC 1ª AVAL'!AK20</f>
        <v>#VALUE!</v>
      </c>
      <c r="F20" s="172" t="e">
        <f>'COMPORT 1ª AVAL'!AJ19</f>
        <v>#DIV/0!</v>
      </c>
      <c r="G20" s="172" t="e">
        <f>LIBRETA!U20</f>
        <v>#DIV/0!</v>
      </c>
      <c r="H20" s="172">
        <f>'MATERIAL 1ª AVAL.'!AP19</f>
        <v>10</v>
      </c>
      <c r="I20" s="172" t="e">
        <f>'TEXTOS E TRABALLOS 1ª AVAL'!AK19</f>
        <v>#DIV/0!</v>
      </c>
      <c r="J20" s="173" t="e">
        <f t="shared" si="0"/>
        <v>#DIV/0!</v>
      </c>
      <c r="K20" s="174" t="e">
        <f t="shared" si="1"/>
        <v>#DIV/0!</v>
      </c>
      <c r="L20" s="175">
        <f>DATOS!A18</f>
        <v>16</v>
      </c>
      <c r="M20" s="129">
        <f>IF(DATOS!M19&gt;0,DATOS!M19,"")</f>
      </c>
      <c r="N20" s="170" t="e">
        <f>'NOTAS CONTROIS'!AB20</f>
        <v>#DIV/0!</v>
      </c>
      <c r="O20" s="171" t="e">
        <f>'[2]PROMEDIOS COMPETENCIAS'!I18</f>
        <v>#DIV/0!</v>
      </c>
      <c r="P20" s="172" t="e">
        <f>'EXERC 2ª AVAL'!AK20</f>
        <v>#VALUE!</v>
      </c>
      <c r="Q20" s="172" t="e">
        <f>'COMPORT 1ª AVAL'!AJ19</f>
        <v>#DIV/0!</v>
      </c>
      <c r="R20" s="172" t="e">
        <f>LIBRETA!V20</f>
        <v>#DIV/0!</v>
      </c>
      <c r="S20" s="172">
        <f>'MATERIAL 2ª AVAL.'!AP19</f>
        <v>10</v>
      </c>
      <c r="T20" s="172" t="e">
        <f>'TEXTOS E TRABALLOS 2ª AVAL'!AK19</f>
        <v>#DIV/0!</v>
      </c>
      <c r="U20" s="173" t="e">
        <f t="shared" si="2"/>
        <v>#DIV/0!</v>
      </c>
      <c r="V20" s="174" t="e">
        <f t="shared" si="3"/>
        <v>#DIV/0!</v>
      </c>
      <c r="W20" s="175">
        <f>DATOS!A18</f>
        <v>16</v>
      </c>
      <c r="X20" s="129">
        <f>IF(DATOS!X19&gt;0,DATOS!X19,"")</f>
      </c>
      <c r="Y20" s="170" t="e">
        <f>'NOTAS CONTROIS'!AC20</f>
        <v>#DIV/0!</v>
      </c>
      <c r="Z20" s="171" t="e">
        <f>'[3]PROMEDIOS COMPETENCIAS'!I18</f>
        <v>#DIV/0!</v>
      </c>
      <c r="AA20" s="172" t="e">
        <f>'EXERC 3ª AVAL'!AK20</f>
        <v>#VALUE!</v>
      </c>
      <c r="AB20" s="172" t="e">
        <f>'COMPORT 3ª AVAL'!AJ19</f>
        <v>#DIV/0!</v>
      </c>
      <c r="AC20" s="172" t="e">
        <f>LIBRETA!W20</f>
        <v>#DIV/0!</v>
      </c>
      <c r="AD20" s="172">
        <f>'MATERIAL 3ª AVAL.'!AP19</f>
        <v>10</v>
      </c>
      <c r="AE20" s="172" t="e">
        <f>'TEXTOS E TRABALLOS 3ª AVAL'!AK19</f>
        <v>#DIV/0!</v>
      </c>
      <c r="AF20" s="173" t="e">
        <f t="shared" si="4"/>
        <v>#DIV/0!</v>
      </c>
      <c r="AG20" s="174" t="e">
        <f t="shared" si="5"/>
        <v>#DIV/0!</v>
      </c>
      <c r="AH20" s="107"/>
      <c r="AI20" s="107"/>
    </row>
    <row r="21" spans="1:35" ht="15">
      <c r="A21" s="168">
        <f>DATOS!A19</f>
        <v>17</v>
      </c>
      <c r="B21" s="129">
        <f>IF(DATOS!B20&gt;0,DATOS!B20,"")</f>
      </c>
      <c r="C21" s="170" t="e">
        <f>'NOTAS CONTROIS'!AA21</f>
        <v>#DIV/0!</v>
      </c>
      <c r="D21" s="171" t="e">
        <f>'[1]PROMEDIOS COMPETENCIAS'!I19</f>
        <v>#DIV/0!</v>
      </c>
      <c r="E21" s="172" t="e">
        <f>'EXERC 1ª AVAL'!AK21</f>
        <v>#VALUE!</v>
      </c>
      <c r="F21" s="172" t="e">
        <f>'COMPORT 1ª AVAL'!AJ20</f>
        <v>#DIV/0!</v>
      </c>
      <c r="G21" s="172" t="e">
        <f>LIBRETA!U21</f>
        <v>#DIV/0!</v>
      </c>
      <c r="H21" s="172">
        <f>'MATERIAL 1ª AVAL.'!AP20</f>
        <v>10</v>
      </c>
      <c r="I21" s="172" t="e">
        <f>'TEXTOS E TRABALLOS 1ª AVAL'!AK20</f>
        <v>#DIV/0!</v>
      </c>
      <c r="J21" s="173" t="e">
        <f t="shared" si="0"/>
        <v>#DIV/0!</v>
      </c>
      <c r="K21" s="174" t="e">
        <f t="shared" si="1"/>
        <v>#DIV/0!</v>
      </c>
      <c r="L21" s="175">
        <f>DATOS!A19</f>
        <v>17</v>
      </c>
      <c r="M21" s="129">
        <f>IF(DATOS!M20&gt;0,DATOS!M20,"")</f>
      </c>
      <c r="N21" s="170" t="e">
        <f>'NOTAS CONTROIS'!AB21</f>
        <v>#DIV/0!</v>
      </c>
      <c r="O21" s="171" t="e">
        <f>'[2]PROMEDIOS COMPETENCIAS'!I19</f>
        <v>#DIV/0!</v>
      </c>
      <c r="P21" s="172" t="e">
        <f>'EXERC 2ª AVAL'!AK21</f>
        <v>#VALUE!</v>
      </c>
      <c r="Q21" s="172" t="e">
        <f>'COMPORT 1ª AVAL'!AJ20</f>
        <v>#DIV/0!</v>
      </c>
      <c r="R21" s="172" t="e">
        <f>LIBRETA!V21</f>
        <v>#DIV/0!</v>
      </c>
      <c r="S21" s="172">
        <f>'MATERIAL 2ª AVAL.'!AP20</f>
        <v>10</v>
      </c>
      <c r="T21" s="172" t="e">
        <f>'TEXTOS E TRABALLOS 2ª AVAL'!AK20</f>
        <v>#DIV/0!</v>
      </c>
      <c r="U21" s="173" t="e">
        <f t="shared" si="2"/>
        <v>#DIV/0!</v>
      </c>
      <c r="V21" s="174" t="e">
        <f t="shared" si="3"/>
        <v>#DIV/0!</v>
      </c>
      <c r="W21" s="175">
        <f>DATOS!A19</f>
        <v>17</v>
      </c>
      <c r="X21" s="129">
        <f>IF(DATOS!X20&gt;0,DATOS!X20,"")</f>
      </c>
      <c r="Y21" s="170" t="e">
        <f>'NOTAS CONTROIS'!AC21</f>
        <v>#DIV/0!</v>
      </c>
      <c r="Z21" s="171" t="e">
        <f>'[3]PROMEDIOS COMPETENCIAS'!I19</f>
        <v>#DIV/0!</v>
      </c>
      <c r="AA21" s="172" t="e">
        <f>'EXERC 3ª AVAL'!AK21</f>
        <v>#VALUE!</v>
      </c>
      <c r="AB21" s="172" t="e">
        <f>'COMPORT 3ª AVAL'!AJ20</f>
        <v>#DIV/0!</v>
      </c>
      <c r="AC21" s="172" t="e">
        <f>LIBRETA!W21</f>
        <v>#DIV/0!</v>
      </c>
      <c r="AD21" s="172">
        <f>'MATERIAL 3ª AVAL.'!AP20</f>
        <v>10</v>
      </c>
      <c r="AE21" s="172" t="e">
        <f>'TEXTOS E TRABALLOS 3ª AVAL'!AK20</f>
        <v>#DIV/0!</v>
      </c>
      <c r="AF21" s="173" t="e">
        <f t="shared" si="4"/>
        <v>#DIV/0!</v>
      </c>
      <c r="AG21" s="174" t="e">
        <f t="shared" si="5"/>
        <v>#DIV/0!</v>
      </c>
      <c r="AH21" s="107"/>
      <c r="AI21" s="107"/>
    </row>
    <row r="22" spans="1:35" ht="15">
      <c r="A22" s="168">
        <f>DATOS!A20</f>
        <v>18</v>
      </c>
      <c r="B22" s="129">
        <f>IF(DATOS!B21&gt;0,DATOS!B21,"")</f>
      </c>
      <c r="C22" s="170" t="e">
        <f>'NOTAS CONTROIS'!AA22</f>
        <v>#DIV/0!</v>
      </c>
      <c r="D22" s="171" t="e">
        <f>'[1]PROMEDIOS COMPETENCIAS'!I20</f>
        <v>#DIV/0!</v>
      </c>
      <c r="E22" s="172" t="e">
        <f>'EXERC 1ª AVAL'!AK22</f>
        <v>#VALUE!</v>
      </c>
      <c r="F22" s="172" t="e">
        <f>'COMPORT 1ª AVAL'!AJ21</f>
        <v>#DIV/0!</v>
      </c>
      <c r="G22" s="172" t="e">
        <f>LIBRETA!U22</f>
        <v>#DIV/0!</v>
      </c>
      <c r="H22" s="172">
        <f>'MATERIAL 1ª AVAL.'!AP21</f>
        <v>10</v>
      </c>
      <c r="I22" s="172" t="e">
        <f>'TEXTOS E TRABALLOS 1ª AVAL'!AK21</f>
        <v>#DIV/0!</v>
      </c>
      <c r="J22" s="173" t="e">
        <f t="shared" si="0"/>
        <v>#DIV/0!</v>
      </c>
      <c r="K22" s="174" t="e">
        <f t="shared" si="1"/>
        <v>#DIV/0!</v>
      </c>
      <c r="L22" s="175">
        <f>DATOS!A20</f>
        <v>18</v>
      </c>
      <c r="M22" s="129">
        <f>IF(DATOS!M21&gt;0,DATOS!M21,"")</f>
      </c>
      <c r="N22" s="170" t="e">
        <f>'NOTAS CONTROIS'!AB22</f>
        <v>#DIV/0!</v>
      </c>
      <c r="O22" s="171" t="e">
        <f>'[2]PROMEDIOS COMPETENCIAS'!I20</f>
        <v>#DIV/0!</v>
      </c>
      <c r="P22" s="172" t="e">
        <f>'EXERC 2ª AVAL'!AK22</f>
        <v>#VALUE!</v>
      </c>
      <c r="Q22" s="172" t="e">
        <f>'COMPORT 1ª AVAL'!AJ21</f>
        <v>#DIV/0!</v>
      </c>
      <c r="R22" s="172" t="e">
        <f>LIBRETA!V22</f>
        <v>#DIV/0!</v>
      </c>
      <c r="S22" s="172">
        <f>'MATERIAL 2ª AVAL.'!AP21</f>
        <v>10</v>
      </c>
      <c r="T22" s="172" t="e">
        <f>'TEXTOS E TRABALLOS 2ª AVAL'!AK21</f>
        <v>#DIV/0!</v>
      </c>
      <c r="U22" s="173" t="e">
        <f t="shared" si="2"/>
        <v>#DIV/0!</v>
      </c>
      <c r="V22" s="174" t="e">
        <f t="shared" si="3"/>
        <v>#DIV/0!</v>
      </c>
      <c r="W22" s="175">
        <f>DATOS!A20</f>
        <v>18</v>
      </c>
      <c r="X22" s="129">
        <f>IF(DATOS!X21&gt;0,DATOS!X21,"")</f>
      </c>
      <c r="Y22" s="170" t="e">
        <f>'NOTAS CONTROIS'!AC22</f>
        <v>#DIV/0!</v>
      </c>
      <c r="Z22" s="171" t="e">
        <f>'[3]PROMEDIOS COMPETENCIAS'!I20</f>
        <v>#DIV/0!</v>
      </c>
      <c r="AA22" s="172" t="e">
        <f>'EXERC 3ª AVAL'!AK22</f>
        <v>#VALUE!</v>
      </c>
      <c r="AB22" s="172" t="e">
        <f>'COMPORT 3ª AVAL'!AJ21</f>
        <v>#DIV/0!</v>
      </c>
      <c r="AC22" s="172" t="e">
        <f>LIBRETA!W22</f>
        <v>#DIV/0!</v>
      </c>
      <c r="AD22" s="172">
        <f>'MATERIAL 3ª AVAL.'!AP21</f>
        <v>10</v>
      </c>
      <c r="AE22" s="172" t="e">
        <f>'TEXTOS E TRABALLOS 3ª AVAL'!AK21</f>
        <v>#DIV/0!</v>
      </c>
      <c r="AF22" s="173" t="e">
        <f t="shared" si="4"/>
        <v>#DIV/0!</v>
      </c>
      <c r="AG22" s="174" t="e">
        <f t="shared" si="5"/>
        <v>#DIV/0!</v>
      </c>
      <c r="AH22" s="107"/>
      <c r="AI22" s="107"/>
    </row>
    <row r="23" spans="1:35" ht="15">
      <c r="A23" s="168">
        <f>DATOS!A21</f>
        <v>19</v>
      </c>
      <c r="B23" s="129">
        <f>IF(DATOS!B22&gt;0,DATOS!B22,"")</f>
      </c>
      <c r="C23" s="170" t="e">
        <f>'NOTAS CONTROIS'!AA23</f>
        <v>#DIV/0!</v>
      </c>
      <c r="D23" s="171" t="e">
        <f>'[1]PROMEDIOS COMPETENCIAS'!I21</f>
        <v>#DIV/0!</v>
      </c>
      <c r="E23" s="172" t="e">
        <f>'EXERC 1ª AVAL'!AK23</f>
        <v>#VALUE!</v>
      </c>
      <c r="F23" s="172" t="e">
        <f>'COMPORT 1ª AVAL'!AJ22</f>
        <v>#DIV/0!</v>
      </c>
      <c r="G23" s="172" t="e">
        <f>LIBRETA!U23</f>
        <v>#DIV/0!</v>
      </c>
      <c r="H23" s="172">
        <f>'MATERIAL 1ª AVAL.'!AP22</f>
        <v>10</v>
      </c>
      <c r="I23" s="172" t="e">
        <f>'TEXTOS E TRABALLOS 1ª AVAL'!AK22</f>
        <v>#DIV/0!</v>
      </c>
      <c r="J23" s="173" t="e">
        <f t="shared" si="0"/>
        <v>#DIV/0!</v>
      </c>
      <c r="K23" s="174" t="e">
        <f t="shared" si="1"/>
        <v>#DIV/0!</v>
      </c>
      <c r="L23" s="175">
        <f>DATOS!A21</f>
        <v>19</v>
      </c>
      <c r="M23" s="129">
        <f>IF(DATOS!M22&gt;0,DATOS!M22,"")</f>
      </c>
      <c r="N23" s="170" t="e">
        <f>'NOTAS CONTROIS'!AB23</f>
        <v>#DIV/0!</v>
      </c>
      <c r="O23" s="171" t="e">
        <f>'[2]PROMEDIOS COMPETENCIAS'!I21</f>
        <v>#DIV/0!</v>
      </c>
      <c r="P23" s="172" t="e">
        <f>'EXERC 2ª AVAL'!AK23</f>
        <v>#VALUE!</v>
      </c>
      <c r="Q23" s="172" t="e">
        <f>'COMPORT 1ª AVAL'!AJ22</f>
        <v>#DIV/0!</v>
      </c>
      <c r="R23" s="172" t="e">
        <f>LIBRETA!V23</f>
        <v>#DIV/0!</v>
      </c>
      <c r="S23" s="172">
        <f>'MATERIAL 2ª AVAL.'!AP22</f>
        <v>10</v>
      </c>
      <c r="T23" s="172" t="e">
        <f>'TEXTOS E TRABALLOS 2ª AVAL'!AK22</f>
        <v>#DIV/0!</v>
      </c>
      <c r="U23" s="173" t="e">
        <f t="shared" si="2"/>
        <v>#DIV/0!</v>
      </c>
      <c r="V23" s="174" t="e">
        <f t="shared" si="3"/>
        <v>#DIV/0!</v>
      </c>
      <c r="W23" s="175">
        <f>DATOS!A21</f>
        <v>19</v>
      </c>
      <c r="X23" s="129">
        <f>IF(DATOS!X22&gt;0,DATOS!X22,"")</f>
      </c>
      <c r="Y23" s="170" t="e">
        <f>'NOTAS CONTROIS'!AC23</f>
        <v>#DIV/0!</v>
      </c>
      <c r="Z23" s="171" t="e">
        <f>'[3]PROMEDIOS COMPETENCIAS'!I21</f>
        <v>#DIV/0!</v>
      </c>
      <c r="AA23" s="172" t="e">
        <f>'EXERC 3ª AVAL'!AK23</f>
        <v>#VALUE!</v>
      </c>
      <c r="AB23" s="172" t="e">
        <f>'COMPORT 3ª AVAL'!AJ22</f>
        <v>#DIV/0!</v>
      </c>
      <c r="AC23" s="172" t="e">
        <f>LIBRETA!W23</f>
        <v>#DIV/0!</v>
      </c>
      <c r="AD23" s="172">
        <f>'MATERIAL 3ª AVAL.'!AP22</f>
        <v>10</v>
      </c>
      <c r="AE23" s="172" t="e">
        <f>'TEXTOS E TRABALLOS 3ª AVAL'!AK22</f>
        <v>#DIV/0!</v>
      </c>
      <c r="AF23" s="173" t="e">
        <f t="shared" si="4"/>
        <v>#DIV/0!</v>
      </c>
      <c r="AG23" s="174" t="e">
        <f t="shared" si="5"/>
        <v>#DIV/0!</v>
      </c>
      <c r="AH23" s="107"/>
      <c r="AI23" s="107"/>
    </row>
    <row r="24" spans="1:35" ht="15">
      <c r="A24" s="168">
        <f>DATOS!A22</f>
        <v>20</v>
      </c>
      <c r="B24" s="129">
        <f>IF(DATOS!B23&gt;0,DATOS!B23,"")</f>
      </c>
      <c r="C24" s="170" t="e">
        <f>'NOTAS CONTROIS'!AA24</f>
        <v>#DIV/0!</v>
      </c>
      <c r="D24" s="171" t="e">
        <f>'[1]PROMEDIOS COMPETENCIAS'!I22</f>
        <v>#DIV/0!</v>
      </c>
      <c r="E24" s="172" t="e">
        <f>'EXERC 1ª AVAL'!AK24</f>
        <v>#VALUE!</v>
      </c>
      <c r="F24" s="172" t="e">
        <f>'COMPORT 1ª AVAL'!AJ23</f>
        <v>#DIV/0!</v>
      </c>
      <c r="G24" s="172" t="e">
        <f>LIBRETA!U24</f>
        <v>#DIV/0!</v>
      </c>
      <c r="H24" s="172">
        <f>'MATERIAL 1ª AVAL.'!AP23</f>
        <v>10</v>
      </c>
      <c r="I24" s="172" t="e">
        <f>'TEXTOS E TRABALLOS 1ª AVAL'!AK23</f>
        <v>#DIV/0!</v>
      </c>
      <c r="J24" s="173" t="e">
        <f t="shared" si="0"/>
        <v>#DIV/0!</v>
      </c>
      <c r="K24" s="174" t="e">
        <f t="shared" si="1"/>
        <v>#DIV/0!</v>
      </c>
      <c r="L24" s="175">
        <f>DATOS!A22</f>
        <v>20</v>
      </c>
      <c r="M24" s="129">
        <f>IF(DATOS!M23&gt;0,DATOS!M23,"")</f>
      </c>
      <c r="N24" s="170" t="e">
        <f>'NOTAS CONTROIS'!AB24</f>
        <v>#DIV/0!</v>
      </c>
      <c r="O24" s="171" t="e">
        <f>'[2]PROMEDIOS COMPETENCIAS'!I22</f>
        <v>#DIV/0!</v>
      </c>
      <c r="P24" s="172" t="e">
        <f>'EXERC 2ª AVAL'!AK24</f>
        <v>#VALUE!</v>
      </c>
      <c r="Q24" s="172" t="e">
        <f>'COMPORT 1ª AVAL'!AJ23</f>
        <v>#DIV/0!</v>
      </c>
      <c r="R24" s="172" t="e">
        <f>LIBRETA!V24</f>
        <v>#DIV/0!</v>
      </c>
      <c r="S24" s="172">
        <f>'MATERIAL 2ª AVAL.'!AP23</f>
        <v>10</v>
      </c>
      <c r="T24" s="172" t="e">
        <f>'TEXTOS E TRABALLOS 2ª AVAL'!AK23</f>
        <v>#DIV/0!</v>
      </c>
      <c r="U24" s="173" t="e">
        <f t="shared" si="2"/>
        <v>#DIV/0!</v>
      </c>
      <c r="V24" s="174" t="e">
        <f t="shared" si="3"/>
        <v>#DIV/0!</v>
      </c>
      <c r="W24" s="175">
        <f>DATOS!A22</f>
        <v>20</v>
      </c>
      <c r="X24" s="129">
        <f>IF(DATOS!X23&gt;0,DATOS!X23,"")</f>
      </c>
      <c r="Y24" s="170" t="e">
        <f>'NOTAS CONTROIS'!AC24</f>
        <v>#DIV/0!</v>
      </c>
      <c r="Z24" s="171" t="e">
        <f>'[3]PROMEDIOS COMPETENCIAS'!I22</f>
        <v>#DIV/0!</v>
      </c>
      <c r="AA24" s="172" t="e">
        <f>'EXERC 3ª AVAL'!AK24</f>
        <v>#VALUE!</v>
      </c>
      <c r="AB24" s="172" t="e">
        <f>'COMPORT 3ª AVAL'!AJ23</f>
        <v>#DIV/0!</v>
      </c>
      <c r="AC24" s="172" t="e">
        <f>LIBRETA!W24</f>
        <v>#DIV/0!</v>
      </c>
      <c r="AD24" s="172">
        <f>'MATERIAL 3ª AVAL.'!AP23</f>
        <v>10</v>
      </c>
      <c r="AE24" s="172" t="e">
        <f>'TEXTOS E TRABALLOS 3ª AVAL'!AK23</f>
        <v>#DIV/0!</v>
      </c>
      <c r="AF24" s="173" t="e">
        <f t="shared" si="4"/>
        <v>#DIV/0!</v>
      </c>
      <c r="AG24" s="174" t="e">
        <f t="shared" si="5"/>
        <v>#DIV/0!</v>
      </c>
      <c r="AH24" s="107"/>
      <c r="AI24" s="107"/>
    </row>
    <row r="25" spans="1:35" ht="15">
      <c r="A25" s="168">
        <f>DATOS!A23</f>
        <v>21</v>
      </c>
      <c r="B25" s="129">
        <f>IF(DATOS!B24&gt;0,DATOS!B24,"")</f>
      </c>
      <c r="C25" s="170" t="e">
        <f>'NOTAS CONTROIS'!AA25</f>
        <v>#DIV/0!</v>
      </c>
      <c r="D25" s="171" t="e">
        <f>'[1]PROMEDIOS COMPETENCIAS'!I23</f>
        <v>#DIV/0!</v>
      </c>
      <c r="E25" s="172" t="e">
        <f>'EXERC 1ª AVAL'!AK25</f>
        <v>#VALUE!</v>
      </c>
      <c r="F25" s="172" t="e">
        <f>'COMPORT 1ª AVAL'!AJ24</f>
        <v>#DIV/0!</v>
      </c>
      <c r="G25" s="172" t="e">
        <f>LIBRETA!U25</f>
        <v>#DIV/0!</v>
      </c>
      <c r="H25" s="172">
        <f>'MATERIAL 1ª AVAL.'!AP24</f>
        <v>10</v>
      </c>
      <c r="I25" s="172" t="e">
        <f>'TEXTOS E TRABALLOS 1ª AVAL'!AK24</f>
        <v>#DIV/0!</v>
      </c>
      <c r="J25" s="173" t="e">
        <f t="shared" si="0"/>
        <v>#DIV/0!</v>
      </c>
      <c r="K25" s="174" t="e">
        <f t="shared" si="1"/>
        <v>#DIV/0!</v>
      </c>
      <c r="L25" s="175">
        <f>DATOS!A23</f>
        <v>21</v>
      </c>
      <c r="M25" s="129">
        <f>IF(DATOS!M24&gt;0,DATOS!M24,"")</f>
      </c>
      <c r="N25" s="170" t="e">
        <f>'NOTAS CONTROIS'!AB25</f>
        <v>#DIV/0!</v>
      </c>
      <c r="O25" s="171" t="e">
        <f>'[2]PROMEDIOS COMPETENCIAS'!I23</f>
        <v>#DIV/0!</v>
      </c>
      <c r="P25" s="172" t="e">
        <f>'EXERC 2ª AVAL'!AK25</f>
        <v>#VALUE!</v>
      </c>
      <c r="Q25" s="172" t="e">
        <f>'COMPORT 1ª AVAL'!AJ24</f>
        <v>#DIV/0!</v>
      </c>
      <c r="R25" s="172" t="e">
        <f>LIBRETA!V25</f>
        <v>#DIV/0!</v>
      </c>
      <c r="S25" s="172">
        <f>'MATERIAL 2ª AVAL.'!AP24</f>
        <v>10</v>
      </c>
      <c r="T25" s="172" t="e">
        <f>'TEXTOS E TRABALLOS 2ª AVAL'!AK24</f>
        <v>#DIV/0!</v>
      </c>
      <c r="U25" s="173" t="e">
        <f t="shared" si="2"/>
        <v>#DIV/0!</v>
      </c>
      <c r="V25" s="174" t="e">
        <f t="shared" si="3"/>
        <v>#DIV/0!</v>
      </c>
      <c r="W25" s="175">
        <f>DATOS!A23</f>
        <v>21</v>
      </c>
      <c r="X25" s="129">
        <f>IF(DATOS!X24&gt;0,DATOS!X24,"")</f>
      </c>
      <c r="Y25" s="170" t="e">
        <f>'NOTAS CONTROIS'!AC25</f>
        <v>#DIV/0!</v>
      </c>
      <c r="Z25" s="171" t="e">
        <f>'[3]PROMEDIOS COMPETENCIAS'!I23</f>
        <v>#DIV/0!</v>
      </c>
      <c r="AA25" s="172" t="e">
        <f>'EXERC 3ª AVAL'!AK25</f>
        <v>#VALUE!</v>
      </c>
      <c r="AB25" s="172" t="e">
        <f>'COMPORT 3ª AVAL'!AJ24</f>
        <v>#DIV/0!</v>
      </c>
      <c r="AC25" s="172" t="e">
        <f>LIBRETA!W25</f>
        <v>#DIV/0!</v>
      </c>
      <c r="AD25" s="172">
        <f>'MATERIAL 3ª AVAL.'!AP24</f>
        <v>10</v>
      </c>
      <c r="AE25" s="172" t="e">
        <f>'TEXTOS E TRABALLOS 3ª AVAL'!AK24</f>
        <v>#DIV/0!</v>
      </c>
      <c r="AF25" s="173" t="e">
        <f t="shared" si="4"/>
        <v>#DIV/0!</v>
      </c>
      <c r="AG25" s="174" t="e">
        <f t="shared" si="5"/>
        <v>#DIV/0!</v>
      </c>
      <c r="AH25" s="107"/>
      <c r="AI25" s="107"/>
    </row>
    <row r="26" spans="1:35" ht="15">
      <c r="A26" s="168">
        <f>DATOS!A24</f>
        <v>22</v>
      </c>
      <c r="B26" s="129">
        <f>IF(DATOS!B25&gt;0,DATOS!B25,"")</f>
      </c>
      <c r="C26" s="170" t="e">
        <f>'NOTAS CONTROIS'!AA26</f>
        <v>#DIV/0!</v>
      </c>
      <c r="D26" s="171" t="e">
        <f>'[1]PROMEDIOS COMPETENCIAS'!I24</f>
        <v>#DIV/0!</v>
      </c>
      <c r="E26" s="172" t="e">
        <f>'EXERC 1ª AVAL'!AK26</f>
        <v>#VALUE!</v>
      </c>
      <c r="F26" s="172" t="e">
        <f>'COMPORT 1ª AVAL'!AJ25</f>
        <v>#DIV/0!</v>
      </c>
      <c r="G26" s="172" t="e">
        <f>LIBRETA!U26</f>
        <v>#DIV/0!</v>
      </c>
      <c r="H26" s="172">
        <f>'MATERIAL 1ª AVAL.'!AP25</f>
        <v>10</v>
      </c>
      <c r="I26" s="172" t="e">
        <f>'TEXTOS E TRABALLOS 1ª AVAL'!AK25</f>
        <v>#DIV/0!</v>
      </c>
      <c r="J26" s="173" t="e">
        <f t="shared" si="0"/>
        <v>#DIV/0!</v>
      </c>
      <c r="K26" s="174" t="e">
        <f t="shared" si="1"/>
        <v>#DIV/0!</v>
      </c>
      <c r="L26" s="175">
        <f>DATOS!A24</f>
        <v>22</v>
      </c>
      <c r="M26" s="129">
        <f>IF(DATOS!M25&gt;0,DATOS!M25,"")</f>
      </c>
      <c r="N26" s="170" t="e">
        <f>'NOTAS CONTROIS'!AB26</f>
        <v>#DIV/0!</v>
      </c>
      <c r="O26" s="171" t="e">
        <f>'[2]PROMEDIOS COMPETENCIAS'!I24</f>
        <v>#DIV/0!</v>
      </c>
      <c r="P26" s="172" t="e">
        <f>'EXERC 2ª AVAL'!AK26</f>
        <v>#VALUE!</v>
      </c>
      <c r="Q26" s="172" t="e">
        <f>'COMPORT 1ª AVAL'!AJ25</f>
        <v>#DIV/0!</v>
      </c>
      <c r="R26" s="172" t="e">
        <f>LIBRETA!V26</f>
        <v>#DIV/0!</v>
      </c>
      <c r="S26" s="172">
        <f>'MATERIAL 2ª AVAL.'!AP25</f>
        <v>10</v>
      </c>
      <c r="T26" s="172" t="e">
        <f>'TEXTOS E TRABALLOS 2ª AVAL'!AK25</f>
        <v>#DIV/0!</v>
      </c>
      <c r="U26" s="173" t="e">
        <f t="shared" si="2"/>
        <v>#DIV/0!</v>
      </c>
      <c r="V26" s="174" t="e">
        <f t="shared" si="3"/>
        <v>#DIV/0!</v>
      </c>
      <c r="W26" s="175">
        <f>DATOS!A24</f>
        <v>22</v>
      </c>
      <c r="X26" s="129">
        <f>IF(DATOS!X25&gt;0,DATOS!X25,"")</f>
      </c>
      <c r="Y26" s="170" t="e">
        <f>'NOTAS CONTROIS'!AC26</f>
        <v>#DIV/0!</v>
      </c>
      <c r="Z26" s="171" t="e">
        <f>'[3]PROMEDIOS COMPETENCIAS'!I24</f>
        <v>#DIV/0!</v>
      </c>
      <c r="AA26" s="172" t="e">
        <f>'EXERC 3ª AVAL'!AK26</f>
        <v>#VALUE!</v>
      </c>
      <c r="AB26" s="172" t="e">
        <f>'COMPORT 3ª AVAL'!AJ25</f>
        <v>#DIV/0!</v>
      </c>
      <c r="AC26" s="172" t="e">
        <f>LIBRETA!W26</f>
        <v>#DIV/0!</v>
      </c>
      <c r="AD26" s="172">
        <f>'MATERIAL 3ª AVAL.'!AP25</f>
        <v>10</v>
      </c>
      <c r="AE26" s="172" t="e">
        <f>'TEXTOS E TRABALLOS 3ª AVAL'!AK25</f>
        <v>#DIV/0!</v>
      </c>
      <c r="AF26" s="173" t="e">
        <f t="shared" si="4"/>
        <v>#DIV/0!</v>
      </c>
      <c r="AG26" s="174" t="e">
        <f t="shared" si="5"/>
        <v>#DIV/0!</v>
      </c>
      <c r="AH26" s="107"/>
      <c r="AI26" s="107"/>
    </row>
    <row r="27" spans="1:35" ht="15">
      <c r="A27" s="168">
        <f>DATOS!A25</f>
        <v>23</v>
      </c>
      <c r="B27" s="129">
        <f>IF(DATOS!B26&gt;0,DATOS!B26,"")</f>
      </c>
      <c r="C27" s="170" t="e">
        <f>'NOTAS CONTROIS'!AA27</f>
        <v>#DIV/0!</v>
      </c>
      <c r="D27" s="171" t="e">
        <f>'[1]PROMEDIOS COMPETENCIAS'!I25</f>
        <v>#DIV/0!</v>
      </c>
      <c r="E27" s="172" t="e">
        <f>'EXERC 1ª AVAL'!AK27</f>
        <v>#VALUE!</v>
      </c>
      <c r="F27" s="172" t="e">
        <f>'COMPORT 1ª AVAL'!AJ26</f>
        <v>#DIV/0!</v>
      </c>
      <c r="G27" s="172" t="e">
        <f>LIBRETA!U27</f>
        <v>#DIV/0!</v>
      </c>
      <c r="H27" s="172">
        <f>'MATERIAL 1ª AVAL.'!AP26</f>
      </c>
      <c r="I27" s="172" t="e">
        <f>'TEXTOS E TRABALLOS 1ª AVAL'!AK26</f>
        <v>#DIV/0!</v>
      </c>
      <c r="J27" s="173" t="e">
        <f t="shared" si="0"/>
        <v>#DIV/0!</v>
      </c>
      <c r="K27" s="174" t="e">
        <f t="shared" si="1"/>
        <v>#DIV/0!</v>
      </c>
      <c r="L27" s="175">
        <f>DATOS!A25</f>
        <v>23</v>
      </c>
      <c r="M27" s="129">
        <f>IF(DATOS!M26&gt;0,DATOS!M26,"")</f>
      </c>
      <c r="N27" s="170" t="e">
        <f>'NOTAS CONTROIS'!AB27</f>
        <v>#DIV/0!</v>
      </c>
      <c r="O27" s="171" t="e">
        <f>'[2]PROMEDIOS COMPETENCIAS'!I25</f>
        <v>#DIV/0!</v>
      </c>
      <c r="P27" s="172" t="e">
        <f>'EXERC 2ª AVAL'!AK27</f>
        <v>#VALUE!</v>
      </c>
      <c r="Q27" s="172" t="e">
        <f>'COMPORT 1ª AVAL'!AJ26</f>
        <v>#DIV/0!</v>
      </c>
      <c r="R27" s="172" t="e">
        <f>LIBRETA!V27</f>
        <v>#DIV/0!</v>
      </c>
      <c r="S27" s="172">
        <f>'MATERIAL 2ª AVAL.'!AP26</f>
        <v>10</v>
      </c>
      <c r="T27" s="172" t="e">
        <f>'TEXTOS E TRABALLOS 2ª AVAL'!AK26</f>
        <v>#DIV/0!</v>
      </c>
      <c r="U27" s="173" t="e">
        <f t="shared" si="2"/>
        <v>#DIV/0!</v>
      </c>
      <c r="V27" s="174" t="e">
        <f t="shared" si="3"/>
        <v>#DIV/0!</v>
      </c>
      <c r="W27" s="175">
        <f>DATOS!A25</f>
        <v>23</v>
      </c>
      <c r="X27" s="129">
        <f>IF(DATOS!X26&gt;0,DATOS!X26,"")</f>
      </c>
      <c r="Y27" s="170" t="e">
        <f>'NOTAS CONTROIS'!AC27</f>
        <v>#DIV/0!</v>
      </c>
      <c r="Z27" s="171" t="e">
        <f>'[3]PROMEDIOS COMPETENCIAS'!I25</f>
        <v>#DIV/0!</v>
      </c>
      <c r="AA27" s="172" t="e">
        <f>'EXERC 3ª AVAL'!AK27</f>
        <v>#VALUE!</v>
      </c>
      <c r="AB27" s="172" t="e">
        <f>'COMPORT 3ª AVAL'!AJ26</f>
        <v>#DIV/0!</v>
      </c>
      <c r="AC27" s="172" t="e">
        <f>LIBRETA!W27</f>
        <v>#DIV/0!</v>
      </c>
      <c r="AD27" s="172">
        <f>'MATERIAL 3ª AVAL.'!AP26</f>
        <v>10</v>
      </c>
      <c r="AE27" s="172" t="e">
        <f>'TEXTOS E TRABALLOS 3ª AVAL'!AK26</f>
        <v>#DIV/0!</v>
      </c>
      <c r="AF27" s="173" t="e">
        <f t="shared" si="4"/>
        <v>#DIV/0!</v>
      </c>
      <c r="AG27" s="174" t="e">
        <f t="shared" si="5"/>
        <v>#DIV/0!</v>
      </c>
      <c r="AH27" s="107"/>
      <c r="AI27" s="107"/>
    </row>
    <row r="28" spans="1:35" ht="15">
      <c r="A28" s="168">
        <f>DATOS!A26</f>
        <v>24</v>
      </c>
      <c r="B28" s="129">
        <f>IF(DATOS!B27&gt;0,DATOS!B27,"")</f>
      </c>
      <c r="C28" s="170" t="e">
        <f>'NOTAS CONTROIS'!AA28</f>
        <v>#DIV/0!</v>
      </c>
      <c r="D28" s="171" t="e">
        <f>'[1]PROMEDIOS COMPETENCIAS'!I26</f>
        <v>#DIV/0!</v>
      </c>
      <c r="E28" s="172" t="e">
        <f>'EXERC 1ª AVAL'!AK28</f>
        <v>#VALUE!</v>
      </c>
      <c r="F28" s="172" t="e">
        <f>'COMPORT 1ª AVAL'!AJ27</f>
        <v>#DIV/0!</v>
      </c>
      <c r="G28" s="172" t="e">
        <f>LIBRETA!U28</f>
        <v>#DIV/0!</v>
      </c>
      <c r="H28" s="172">
        <f>'MATERIAL 1ª AVAL.'!AP27</f>
        <v>0</v>
      </c>
      <c r="I28" s="172" t="e">
        <f>'TEXTOS E TRABALLOS 1ª AVAL'!AK27</f>
        <v>#DIV/0!</v>
      </c>
      <c r="J28" s="173" t="e">
        <f t="shared" si="0"/>
        <v>#DIV/0!</v>
      </c>
      <c r="K28" s="174" t="e">
        <f t="shared" si="1"/>
        <v>#DIV/0!</v>
      </c>
      <c r="L28" s="175">
        <f>DATOS!A26</f>
        <v>24</v>
      </c>
      <c r="M28" s="129">
        <f>IF(DATOS!M27&gt;0,DATOS!M27,"")</f>
      </c>
      <c r="N28" s="170" t="e">
        <f>'NOTAS CONTROIS'!AB28</f>
        <v>#DIV/0!</v>
      </c>
      <c r="O28" s="171" t="e">
        <f>'[2]PROMEDIOS COMPETENCIAS'!I26</f>
        <v>#DIV/0!</v>
      </c>
      <c r="P28" s="172" t="e">
        <f>'EXERC 2ª AVAL'!AK28</f>
        <v>#VALUE!</v>
      </c>
      <c r="Q28" s="172" t="e">
        <f>'COMPORT 1ª AVAL'!AJ27</f>
        <v>#DIV/0!</v>
      </c>
      <c r="R28" s="172" t="e">
        <f>LIBRETA!V28</f>
        <v>#DIV/0!</v>
      </c>
      <c r="S28" s="172">
        <f>'MATERIAL 2ª AVAL.'!AP27</f>
        <v>10</v>
      </c>
      <c r="T28" s="172" t="e">
        <f>'TEXTOS E TRABALLOS 2ª AVAL'!AK27</f>
        <v>#DIV/0!</v>
      </c>
      <c r="U28" s="173" t="e">
        <f t="shared" si="2"/>
        <v>#DIV/0!</v>
      </c>
      <c r="V28" s="174" t="e">
        <f t="shared" si="3"/>
        <v>#DIV/0!</v>
      </c>
      <c r="W28" s="175">
        <f>DATOS!A26</f>
        <v>24</v>
      </c>
      <c r="X28" s="129">
        <f>IF(DATOS!X27&gt;0,DATOS!X27,"")</f>
      </c>
      <c r="Y28" s="170" t="e">
        <f>'NOTAS CONTROIS'!AC28</f>
        <v>#DIV/0!</v>
      </c>
      <c r="Z28" s="171" t="e">
        <f>'[3]PROMEDIOS COMPETENCIAS'!I26</f>
        <v>#DIV/0!</v>
      </c>
      <c r="AA28" s="172" t="e">
        <f>'EXERC 3ª AVAL'!AK28</f>
        <v>#VALUE!</v>
      </c>
      <c r="AB28" s="172" t="e">
        <f>'COMPORT 3ª AVAL'!AJ27</f>
        <v>#DIV/0!</v>
      </c>
      <c r="AC28" s="172" t="e">
        <f>LIBRETA!W28</f>
        <v>#DIV/0!</v>
      </c>
      <c r="AD28" s="172">
        <f>'MATERIAL 3ª AVAL.'!AP27</f>
        <v>10</v>
      </c>
      <c r="AE28" s="172" t="e">
        <f>'TEXTOS E TRABALLOS 3ª AVAL'!AK27</f>
        <v>#DIV/0!</v>
      </c>
      <c r="AF28" s="173" t="e">
        <f t="shared" si="4"/>
        <v>#DIV/0!</v>
      </c>
      <c r="AG28" s="174" t="e">
        <f t="shared" si="5"/>
        <v>#DIV/0!</v>
      </c>
      <c r="AH28" s="107"/>
      <c r="AI28" s="107"/>
    </row>
    <row r="29" spans="1:35" ht="15">
      <c r="A29" s="168">
        <f>DATOS!A27</f>
        <v>25</v>
      </c>
      <c r="B29" s="129">
        <f>IF(DATOS!B28&gt;0,DATOS!B28,"")</f>
      </c>
      <c r="C29" s="170" t="e">
        <f>'NOTAS CONTROIS'!AA29</f>
        <v>#DIV/0!</v>
      </c>
      <c r="D29" s="171" t="e">
        <f>'[1]PROMEDIOS COMPETENCIAS'!I27</f>
        <v>#DIV/0!</v>
      </c>
      <c r="E29" s="172" t="e">
        <f>'EXERC 1ª AVAL'!AK29</f>
        <v>#VALUE!</v>
      </c>
      <c r="F29" s="172" t="e">
        <f>'COMPORT 1ª AVAL'!AJ28</f>
        <v>#DIV/0!</v>
      </c>
      <c r="G29" s="172" t="e">
        <f>LIBRETA!U29</f>
        <v>#DIV/0!</v>
      </c>
      <c r="H29" s="172">
        <f>'MATERIAL 1ª AVAL.'!AP28</f>
        <v>0</v>
      </c>
      <c r="I29" s="172" t="e">
        <f>'TEXTOS E TRABALLOS 1ª AVAL'!AK28</f>
        <v>#DIV/0!</v>
      </c>
      <c r="J29" s="173" t="e">
        <f t="shared" si="0"/>
        <v>#DIV/0!</v>
      </c>
      <c r="K29" s="174" t="e">
        <f t="shared" si="1"/>
        <v>#DIV/0!</v>
      </c>
      <c r="L29" s="175">
        <f>DATOS!A27</f>
        <v>25</v>
      </c>
      <c r="M29" s="129">
        <f>IF(DATOS!M28&gt;0,DATOS!M28,"")</f>
      </c>
      <c r="N29" s="170" t="e">
        <f>'NOTAS CONTROIS'!AB29</f>
        <v>#DIV/0!</v>
      </c>
      <c r="O29" s="171" t="e">
        <f>'[2]PROMEDIOS COMPETENCIAS'!I27</f>
        <v>#DIV/0!</v>
      </c>
      <c r="P29" s="172" t="e">
        <f>'EXERC 2ª AVAL'!AK29</f>
        <v>#VALUE!</v>
      </c>
      <c r="Q29" s="172" t="e">
        <f>'COMPORT 1ª AVAL'!AJ28</f>
        <v>#DIV/0!</v>
      </c>
      <c r="R29" s="172" t="e">
        <f>LIBRETA!V29</f>
        <v>#DIV/0!</v>
      </c>
      <c r="S29" s="172">
        <f>'MATERIAL 2ª AVAL.'!AP28</f>
        <v>10</v>
      </c>
      <c r="T29" s="172" t="e">
        <f>'TEXTOS E TRABALLOS 2ª AVAL'!AK28</f>
        <v>#DIV/0!</v>
      </c>
      <c r="U29" s="173" t="e">
        <f t="shared" si="2"/>
        <v>#DIV/0!</v>
      </c>
      <c r="V29" s="174" t="e">
        <f t="shared" si="3"/>
        <v>#DIV/0!</v>
      </c>
      <c r="W29" s="175">
        <f>DATOS!A27</f>
        <v>25</v>
      </c>
      <c r="X29" s="129">
        <f>IF(DATOS!X28&gt;0,DATOS!X28,"")</f>
      </c>
      <c r="Y29" s="170" t="e">
        <f>'NOTAS CONTROIS'!AC29</f>
        <v>#DIV/0!</v>
      </c>
      <c r="Z29" s="171" t="e">
        <f>'[3]PROMEDIOS COMPETENCIAS'!I27</f>
        <v>#DIV/0!</v>
      </c>
      <c r="AA29" s="172" t="e">
        <f>'EXERC 3ª AVAL'!AK29</f>
        <v>#VALUE!</v>
      </c>
      <c r="AB29" s="172" t="e">
        <f>'COMPORT 3ª AVAL'!AJ28</f>
        <v>#DIV/0!</v>
      </c>
      <c r="AC29" s="172" t="e">
        <f>LIBRETA!W29</f>
        <v>#DIV/0!</v>
      </c>
      <c r="AD29" s="172">
        <f>'MATERIAL 3ª AVAL.'!AP28</f>
        <v>10</v>
      </c>
      <c r="AE29" s="172" t="e">
        <f>'TEXTOS E TRABALLOS 3ª AVAL'!AK28</f>
        <v>#DIV/0!</v>
      </c>
      <c r="AF29" s="173" t="e">
        <f t="shared" si="4"/>
        <v>#DIV/0!</v>
      </c>
      <c r="AG29" s="174" t="e">
        <f t="shared" si="5"/>
        <v>#DIV/0!</v>
      </c>
      <c r="AH29" s="107"/>
      <c r="AI29" s="107"/>
    </row>
    <row r="30" spans="1:35" ht="15">
      <c r="A30" s="168">
        <f>DATOS!A28</f>
        <v>26</v>
      </c>
      <c r="B30" s="129">
        <f>IF(DATOS!B29&gt;0,DATOS!B29,"")</f>
      </c>
      <c r="C30" s="170" t="e">
        <f>'NOTAS CONTROIS'!AA30</f>
        <v>#DIV/0!</v>
      </c>
      <c r="D30" s="171" t="e">
        <f>'[1]PROMEDIOS COMPETENCIAS'!I28</f>
        <v>#DIV/0!</v>
      </c>
      <c r="E30" s="172" t="e">
        <f>'EXERC 1ª AVAL'!AK30</f>
        <v>#VALUE!</v>
      </c>
      <c r="F30" s="172" t="e">
        <f>'COMPORT 1ª AVAL'!AJ29</f>
        <v>#DIV/0!</v>
      </c>
      <c r="G30" s="172" t="e">
        <f>LIBRETA!U30</f>
        <v>#DIV/0!</v>
      </c>
      <c r="H30" s="172">
        <f>'MATERIAL 1ª AVAL.'!AP29</f>
        <v>0</v>
      </c>
      <c r="I30" s="172" t="e">
        <f>'TEXTOS E TRABALLOS 1ª AVAL'!AK29</f>
        <v>#DIV/0!</v>
      </c>
      <c r="J30" s="173" t="e">
        <f t="shared" si="0"/>
        <v>#DIV/0!</v>
      </c>
      <c r="K30" s="174" t="e">
        <f t="shared" si="1"/>
        <v>#DIV/0!</v>
      </c>
      <c r="L30" s="175">
        <f>DATOS!A28</f>
        <v>26</v>
      </c>
      <c r="M30" s="129">
        <f>IF(DATOS!M29&gt;0,DATOS!M29,"")</f>
      </c>
      <c r="N30" s="170" t="e">
        <f>'NOTAS CONTROIS'!AB30</f>
        <v>#DIV/0!</v>
      </c>
      <c r="O30" s="171" t="e">
        <f>'[2]PROMEDIOS COMPETENCIAS'!I28</f>
        <v>#DIV/0!</v>
      </c>
      <c r="P30" s="172" t="e">
        <f>'EXERC 2ª AVAL'!AK30</f>
        <v>#VALUE!</v>
      </c>
      <c r="Q30" s="172" t="e">
        <f>'COMPORT 1ª AVAL'!AJ29</f>
        <v>#DIV/0!</v>
      </c>
      <c r="R30" s="172" t="e">
        <f>LIBRETA!V30</f>
        <v>#DIV/0!</v>
      </c>
      <c r="S30" s="172">
        <f>'MATERIAL 2ª AVAL.'!AP29</f>
        <v>10</v>
      </c>
      <c r="T30" s="172" t="e">
        <f>'TEXTOS E TRABALLOS 2ª AVAL'!AK29</f>
        <v>#DIV/0!</v>
      </c>
      <c r="U30" s="173" t="e">
        <f t="shared" si="2"/>
        <v>#DIV/0!</v>
      </c>
      <c r="V30" s="174" t="e">
        <f t="shared" si="3"/>
        <v>#DIV/0!</v>
      </c>
      <c r="W30" s="175">
        <f>DATOS!A28</f>
        <v>26</v>
      </c>
      <c r="X30" s="129">
        <f>IF(DATOS!X29&gt;0,DATOS!X29,"")</f>
      </c>
      <c r="Y30" s="170" t="e">
        <f>'NOTAS CONTROIS'!AC30</f>
        <v>#DIV/0!</v>
      </c>
      <c r="Z30" s="171" t="e">
        <f>'[3]PROMEDIOS COMPETENCIAS'!I28</f>
        <v>#DIV/0!</v>
      </c>
      <c r="AA30" s="172" t="e">
        <f>'EXERC 3ª AVAL'!AK30</f>
        <v>#VALUE!</v>
      </c>
      <c r="AB30" s="172" t="e">
        <f>'COMPORT 3ª AVAL'!AJ29</f>
        <v>#DIV/0!</v>
      </c>
      <c r="AC30" s="172" t="e">
        <f>LIBRETA!W30</f>
        <v>#DIV/0!</v>
      </c>
      <c r="AD30" s="172">
        <f>'MATERIAL 3ª AVAL.'!AP29</f>
        <v>10</v>
      </c>
      <c r="AE30" s="172" t="e">
        <f>'TEXTOS E TRABALLOS 3ª AVAL'!AK29</f>
        <v>#DIV/0!</v>
      </c>
      <c r="AF30" s="173" t="e">
        <f t="shared" si="4"/>
        <v>#DIV/0!</v>
      </c>
      <c r="AG30" s="174" t="e">
        <f t="shared" si="5"/>
        <v>#DIV/0!</v>
      </c>
      <c r="AH30" s="107"/>
      <c r="AI30" s="107"/>
    </row>
    <row r="31" spans="2:35" ht="15">
      <c r="B31" s="129">
        <f>IF(DATOS!B30&gt;0,DATOS!B30,"")</f>
      </c>
      <c r="C31" s="120"/>
      <c r="D31" s="120"/>
      <c r="E31" s="120"/>
      <c r="F31" s="120"/>
      <c r="G31" s="120"/>
      <c r="H31" s="120"/>
      <c r="I31" s="120"/>
      <c r="J31" s="120"/>
      <c r="K31" s="120"/>
      <c r="M31" s="129">
        <f>IF(DATOS!M30&gt;0,DATOS!M30,"")</f>
      </c>
      <c r="N31" s="107"/>
      <c r="O31" s="107"/>
      <c r="P31" s="107"/>
      <c r="Q31" s="107"/>
      <c r="R31" s="107"/>
      <c r="S31" s="107"/>
      <c r="T31" s="107"/>
      <c r="U31" s="107"/>
      <c r="V31" s="107"/>
      <c r="X31" s="129">
        <f>IF(DATOS!X30&gt;0,DATOS!X30,"")</f>
      </c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2:24" ht="15">
      <c r="B32" s="129">
        <f>IF(DATOS!B31&gt;0,DATOS!B31,"")</f>
      </c>
      <c r="M32" s="129">
        <f>IF(DATOS!M31&gt;0,DATOS!M31,"")</f>
      </c>
      <c r="X32" s="129">
        <f>IF(DATOS!X31&gt;0,DATOS!X31,"")</f>
      </c>
    </row>
    <row r="33" spans="2:24" ht="15">
      <c r="B33" s="129">
        <f>IF(DATOS!B32&gt;0,DATOS!B32,"")</f>
      </c>
      <c r="M33" s="129">
        <f>IF(DATOS!M32&gt;0,DATOS!M32,"")</f>
      </c>
      <c r="X33" s="129">
        <f>IF(DATOS!X32&gt;0,DATOS!X32,"")</f>
      </c>
    </row>
  </sheetData>
  <sheetProtection/>
  <mergeCells count="10">
    <mergeCell ref="B2:B4"/>
    <mergeCell ref="C4:I4"/>
    <mergeCell ref="J3:J4"/>
    <mergeCell ref="C1:K1"/>
    <mergeCell ref="AF3:AF4"/>
    <mergeCell ref="Y4:AE4"/>
    <mergeCell ref="U3:U4"/>
    <mergeCell ref="N4:T4"/>
    <mergeCell ref="L1:T1"/>
    <mergeCell ref="U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7"/>
  <sheetViews>
    <sheetView zoomScalePageLayoutView="0" workbookViewId="0" topLeftCell="A1">
      <selection activeCell="B6" sqref="B6:B34"/>
    </sheetView>
  </sheetViews>
  <sheetFormatPr defaultColWidth="11.421875" defaultRowHeight="15"/>
  <cols>
    <col min="1" max="1" width="4.140625" style="22" customWidth="1"/>
    <col min="2" max="2" width="28.421875" style="0" customWidth="1"/>
    <col min="3" max="20" width="5.140625" style="0" customWidth="1"/>
  </cols>
  <sheetData>
    <row r="1" spans="1:22" ht="15">
      <c r="A1" s="192"/>
      <c r="B1" s="159"/>
      <c r="C1" s="288" t="s">
        <v>7</v>
      </c>
      <c r="D1" s="288"/>
      <c r="E1" s="288"/>
      <c r="F1" s="288"/>
      <c r="G1" s="288"/>
      <c r="H1" s="288" t="s">
        <v>8</v>
      </c>
      <c r="I1" s="288"/>
      <c r="J1" s="288"/>
      <c r="K1" s="288"/>
      <c r="L1" s="288"/>
      <c r="M1" s="288" t="s">
        <v>9</v>
      </c>
      <c r="N1" s="288"/>
      <c r="O1" s="288"/>
      <c r="P1" s="288"/>
      <c r="Q1" s="288"/>
      <c r="R1" s="288" t="s">
        <v>56</v>
      </c>
      <c r="S1" s="288"/>
      <c r="T1" s="288"/>
      <c r="U1" s="159"/>
      <c r="V1" s="159"/>
    </row>
    <row r="2" spans="1:22" ht="15.75" customHeight="1" thickBot="1">
      <c r="A2" s="192"/>
      <c r="B2" s="159"/>
      <c r="C2" s="289" t="s">
        <v>28</v>
      </c>
      <c r="D2" s="290"/>
      <c r="E2" s="290"/>
      <c r="F2" s="290"/>
      <c r="G2" s="291"/>
      <c r="H2" s="289" t="s">
        <v>28</v>
      </c>
      <c r="I2" s="290"/>
      <c r="J2" s="290"/>
      <c r="K2" s="290"/>
      <c r="L2" s="291"/>
      <c r="M2" s="289" t="s">
        <v>28</v>
      </c>
      <c r="N2" s="290"/>
      <c r="O2" s="290"/>
      <c r="P2" s="290"/>
      <c r="Q2" s="291"/>
      <c r="R2" s="289" t="s">
        <v>28</v>
      </c>
      <c r="S2" s="290"/>
      <c r="T2" s="291"/>
      <c r="U2" s="159"/>
      <c r="V2" s="159"/>
    </row>
    <row r="3" spans="1:22" ht="14.25" customHeight="1">
      <c r="A3" s="192"/>
      <c r="B3" s="297" t="str">
        <f>DATOS!$C$2</f>
        <v>1º ESO</v>
      </c>
      <c r="C3" s="286" t="s">
        <v>14</v>
      </c>
      <c r="D3" s="281" t="s">
        <v>15</v>
      </c>
      <c r="E3" s="292" t="s">
        <v>16</v>
      </c>
      <c r="F3" s="281" t="s">
        <v>17</v>
      </c>
      <c r="G3" s="283" t="s">
        <v>18</v>
      </c>
      <c r="H3" s="286" t="s">
        <v>14</v>
      </c>
      <c r="I3" s="281" t="s">
        <v>15</v>
      </c>
      <c r="J3" s="292" t="s">
        <v>16</v>
      </c>
      <c r="K3" s="281" t="s">
        <v>17</v>
      </c>
      <c r="L3" s="283" t="s">
        <v>18</v>
      </c>
      <c r="M3" s="286" t="s">
        <v>14</v>
      </c>
      <c r="N3" s="281" t="s">
        <v>15</v>
      </c>
      <c r="O3" s="292" t="s">
        <v>16</v>
      </c>
      <c r="P3" s="281" t="s">
        <v>17</v>
      </c>
      <c r="Q3" s="283" t="s">
        <v>18</v>
      </c>
      <c r="R3" s="286" t="s">
        <v>14</v>
      </c>
      <c r="S3" s="281" t="s">
        <v>17</v>
      </c>
      <c r="T3" s="283" t="s">
        <v>18</v>
      </c>
      <c r="U3" s="159"/>
      <c r="V3" s="159"/>
    </row>
    <row r="4" spans="1:22" ht="15.75" thickBot="1">
      <c r="A4" s="192"/>
      <c r="B4" s="297"/>
      <c r="C4" s="287"/>
      <c r="D4" s="282"/>
      <c r="E4" s="293"/>
      <c r="F4" s="282"/>
      <c r="G4" s="284"/>
      <c r="H4" s="287"/>
      <c r="I4" s="282"/>
      <c r="J4" s="293"/>
      <c r="K4" s="282"/>
      <c r="L4" s="284"/>
      <c r="M4" s="287"/>
      <c r="N4" s="282"/>
      <c r="O4" s="293"/>
      <c r="P4" s="282"/>
      <c r="Q4" s="284"/>
      <c r="R4" s="287"/>
      <c r="S4" s="282"/>
      <c r="T4" s="284"/>
      <c r="U4" s="159"/>
      <c r="V4" s="159"/>
    </row>
    <row r="5" spans="1:22" ht="76.5" customHeight="1" thickBot="1">
      <c r="A5" s="192"/>
      <c r="B5" s="298"/>
      <c r="C5" s="287"/>
      <c r="D5" s="282"/>
      <c r="E5" s="293"/>
      <c r="F5" s="282"/>
      <c r="G5" s="284"/>
      <c r="H5" s="287"/>
      <c r="I5" s="282"/>
      <c r="J5" s="293"/>
      <c r="K5" s="282"/>
      <c r="L5" s="284"/>
      <c r="M5" s="287"/>
      <c r="N5" s="282"/>
      <c r="O5" s="293"/>
      <c r="P5" s="282"/>
      <c r="Q5" s="285"/>
      <c r="R5" s="294"/>
      <c r="S5" s="295"/>
      <c r="T5" s="296"/>
      <c r="U5" s="196" t="s">
        <v>57</v>
      </c>
      <c r="V5" s="197" t="s">
        <v>51</v>
      </c>
    </row>
    <row r="6" spans="1:22" ht="15.75" thickBot="1">
      <c r="A6" s="192">
        <f>DATOS!A3</f>
        <v>1</v>
      </c>
      <c r="B6" s="129">
        <f>IF(DATOS!B5&gt;0,DATOS!B5,"")</f>
      </c>
      <c r="C6" s="193" t="e">
        <f>TOTAIS!K5</f>
        <v>#DIV/0!</v>
      </c>
      <c r="D6" s="194" t="e">
        <f>TOTAIS!J5</f>
        <v>#VALUE!</v>
      </c>
      <c r="E6" s="194" t="e">
        <f>IF(C6&lt;1.5,"IN/1",IF(C6&lt;2.5,"IN/2",IF(C6&lt;3.5,"IN/3",IF(C6&lt;4.5,"IN/4",IF(C6&lt;5.5,"SU/5",IF(C6&lt;6.5,"BE/6",IF(C6&lt;7.5,"NT/7",IF(C6&lt;8.5,"NT/8","SB/9"))))))))</f>
        <v>#DIV/0!</v>
      </c>
      <c r="F6" s="194">
        <f>'ASISTENCIA 1ª AVAL'!AR4</f>
      </c>
      <c r="G6" s="19"/>
      <c r="H6" s="193" t="e">
        <f>TOTAIS!V5</f>
        <v>#DIV/0!</v>
      </c>
      <c r="I6" s="193" t="e">
        <f>TOTAIS!U5</f>
        <v>#VALUE!</v>
      </c>
      <c r="J6" s="194" t="e">
        <f>IF(H6&lt;1.5,"IN/1",IF(H6&lt;2.5,"IN/2",IF(H6&lt;3.5,"IN/3",IF(H6&lt;4.5,"IN/4",IF(H6&lt;5.5,"SU/5",IF(H6&lt;6.5,"BE/6",IF(H6&lt;7.5,"NT/7",IF(H6&lt;8.5,"NT/8","SB/9"))))))))</f>
        <v>#DIV/0!</v>
      </c>
      <c r="K6" s="194">
        <f>'ASISTENCIA 2ª AVAL'!AR4</f>
      </c>
      <c r="L6" s="19"/>
      <c r="M6" s="193" t="e">
        <f>TOTAIS!AG5</f>
        <v>#DIV/0!</v>
      </c>
      <c r="N6" s="193" t="e">
        <f>TOTAIS!AF5</f>
        <v>#VALUE!</v>
      </c>
      <c r="O6" s="194" t="e">
        <f>IF(M6&lt;1.5,"IN/1",IF(M6&lt;2.5,"IN/2",IF(M6&lt;3.5,"IN/3",IF(M6&lt;4.5,"IN/4",IF(M6&lt;5.5,"SU/5",IF(M6&lt;6.5,"BE/6",IF(M6&lt;7.5,"NT/7",IF(M6&lt;8.5,"NT/8","SB/9"))))))))</f>
        <v>#DIV/0!</v>
      </c>
      <c r="P6" s="194">
        <f>'ASISTENCIA 3ª AVAL'!AR4</f>
      </c>
      <c r="Q6" s="64"/>
      <c r="R6" s="193" t="e">
        <f aca="true" t="shared" si="0" ref="R6:R37">AVERAGE(C6,H6,M6)</f>
        <v>#DIV/0!</v>
      </c>
      <c r="S6" s="193" t="e">
        <f>AVERAGE(F6,K6,P6)</f>
        <v>#DIV/0!</v>
      </c>
      <c r="T6" s="64"/>
      <c r="U6" s="195" t="e">
        <f aca="true" t="shared" si="1" ref="U6:U37">IF(R6&lt;1.5,"IN/1",IF(R6&lt;2.5,"IN/2",IF(R6&lt;3.5,"IN/3",IF(R6&lt;4.5,"IN/4",IF(R6&lt;5.5,"SU/5",IF(R6&lt;6.5,"BE/6",IF(R6&lt;7.5,"NT/7",IF(R6&lt;8.5,"NT/8","SB/9"))))))))</f>
        <v>#DIV/0!</v>
      </c>
      <c r="V6" s="25"/>
    </row>
    <row r="7" spans="1:22" ht="15.75" thickBot="1">
      <c r="A7" s="192">
        <f>DATOS!A4</f>
        <v>2</v>
      </c>
      <c r="B7" s="129">
        <f>IF(DATOS!B6&gt;0,DATOS!B6,"")</f>
      </c>
      <c r="C7" s="193" t="e">
        <f>TOTAIS!K6</f>
        <v>#DIV/0!</v>
      </c>
      <c r="D7" s="194" t="e">
        <f>TOTAIS!J6</f>
        <v>#DIV/0!</v>
      </c>
      <c r="E7" s="194" t="e">
        <f aca="true" t="shared" si="2" ref="E7:E37">IF(C7&lt;1.5,"IN/1",IF(C7&lt;2.5,"IN/2",IF(C7&lt;3.5,"IN/3",IF(C7&lt;4.5,"IN/4",IF(C7&lt;5.5,"SU/5",IF(C7&lt;6.5,"BE/6",IF(C7&lt;7.5,"NT/7",IF(C7&lt;8.5,"NT/8","SB/9"))))))))</f>
        <v>#DIV/0!</v>
      </c>
      <c r="F7" s="194">
        <f>'ASISTENCIA 1ª AVAL'!AR5</f>
      </c>
      <c r="G7" s="13"/>
      <c r="H7" s="193" t="e">
        <f>TOTAIS!V6</f>
        <v>#DIV/0!</v>
      </c>
      <c r="I7" s="193" t="e">
        <f>TOTAIS!U6</f>
        <v>#DIV/0!</v>
      </c>
      <c r="J7" s="194" t="e">
        <f aca="true" t="shared" si="3" ref="J7:J37">IF(H7&lt;1.5,"IN/1",IF(H7&lt;2.5,"IN/2",IF(H7&lt;3.5,"IN/3",IF(H7&lt;4.5,"IN/4",IF(H7&lt;5.5,"SU/5",IF(H7&lt;6.5,"BE/6",IF(H7&lt;7.5,"NT/7",IF(H7&lt;8.5,"NT/8","SB/9"))))))))</f>
        <v>#DIV/0!</v>
      </c>
      <c r="K7" s="194">
        <f>'ASISTENCIA 2ª AVAL'!AR5</f>
      </c>
      <c r="L7" s="13"/>
      <c r="M7" s="193" t="e">
        <f>TOTAIS!AG6</f>
        <v>#DIV/0!</v>
      </c>
      <c r="N7" s="193" t="e">
        <f>TOTAIS!AF6</f>
        <v>#DIV/0!</v>
      </c>
      <c r="O7" s="194" t="e">
        <f aca="true" t="shared" si="4" ref="O7:O37">IF(M7&lt;1.5,"IN/1",IF(M7&lt;2.5,"IN/2",IF(M7&lt;3.5,"IN/3",IF(M7&lt;4.5,"IN/4",IF(M7&lt;5.5,"SU/5",IF(M7&lt;6.5,"BE/6",IF(M7&lt;7.5,"NT/7",IF(M7&lt;8.5,"NT/8","SB/9"))))))))</f>
        <v>#DIV/0!</v>
      </c>
      <c r="P7" s="194">
        <f>'ASISTENCIA 3ª AVAL'!AR5</f>
      </c>
      <c r="Q7" s="29"/>
      <c r="R7" s="193" t="e">
        <f t="shared" si="0"/>
        <v>#DIV/0!</v>
      </c>
      <c r="S7" s="193" t="e">
        <f aca="true" t="shared" si="5" ref="S7:S37">AVERAGE(F7,K7,P7)</f>
        <v>#DIV/0!</v>
      </c>
      <c r="T7" s="29"/>
      <c r="U7" s="195" t="e">
        <f t="shared" si="1"/>
        <v>#DIV/0!</v>
      </c>
      <c r="V7" s="23"/>
    </row>
    <row r="8" spans="1:22" ht="15.75" thickBot="1">
      <c r="A8" s="192">
        <f>DATOS!A5</f>
        <v>3</v>
      </c>
      <c r="B8" s="129">
        <f>IF(DATOS!B7&gt;0,DATOS!B7,"")</f>
      </c>
      <c r="C8" s="193" t="e">
        <f>TOTAIS!K7</f>
        <v>#DIV/0!</v>
      </c>
      <c r="D8" s="194" t="e">
        <f>TOTAIS!J7</f>
        <v>#DIV/0!</v>
      </c>
      <c r="E8" s="194" t="e">
        <f t="shared" si="2"/>
        <v>#DIV/0!</v>
      </c>
      <c r="F8" s="194">
        <f>'ASISTENCIA 1ª AVAL'!AR6</f>
      </c>
      <c r="G8" s="13"/>
      <c r="H8" s="193" t="e">
        <f>TOTAIS!V7</f>
        <v>#DIV/0!</v>
      </c>
      <c r="I8" s="193" t="e">
        <f>TOTAIS!U7</f>
        <v>#DIV/0!</v>
      </c>
      <c r="J8" s="194" t="e">
        <f t="shared" si="3"/>
        <v>#DIV/0!</v>
      </c>
      <c r="K8" s="194">
        <f>'ASISTENCIA 2ª AVAL'!AR6</f>
      </c>
      <c r="L8" s="13"/>
      <c r="M8" s="193" t="e">
        <f>TOTAIS!AG7</f>
        <v>#DIV/0!</v>
      </c>
      <c r="N8" s="193" t="e">
        <f>TOTAIS!AF7</f>
        <v>#DIV/0!</v>
      </c>
      <c r="O8" s="194" t="e">
        <f t="shared" si="4"/>
        <v>#DIV/0!</v>
      </c>
      <c r="P8" s="194">
        <f>'ASISTENCIA 3ª AVAL'!AR6</f>
      </c>
      <c r="Q8" s="29"/>
      <c r="R8" s="193" t="e">
        <f t="shared" si="0"/>
        <v>#DIV/0!</v>
      </c>
      <c r="S8" s="193" t="e">
        <f t="shared" si="5"/>
        <v>#DIV/0!</v>
      </c>
      <c r="T8" s="29"/>
      <c r="U8" s="195" t="e">
        <f t="shared" si="1"/>
        <v>#DIV/0!</v>
      </c>
      <c r="V8" s="23"/>
    </row>
    <row r="9" spans="1:22" ht="15.75" thickBot="1">
      <c r="A9" s="192">
        <f>DATOS!A6</f>
        <v>4</v>
      </c>
      <c r="B9" s="129">
        <f>IF(DATOS!B8&gt;0,DATOS!B8,"")</f>
      </c>
      <c r="C9" s="193" t="e">
        <f>TOTAIS!K8</f>
        <v>#DIV/0!</v>
      </c>
      <c r="D9" s="194" t="e">
        <f>TOTAIS!J8</f>
        <v>#DIV/0!</v>
      </c>
      <c r="E9" s="194" t="e">
        <f t="shared" si="2"/>
        <v>#DIV/0!</v>
      </c>
      <c r="F9" s="194">
        <f>'ASISTENCIA 1ª AVAL'!AR7</f>
      </c>
      <c r="G9" s="13"/>
      <c r="H9" s="193" t="e">
        <f>TOTAIS!V8</f>
        <v>#DIV/0!</v>
      </c>
      <c r="I9" s="193" t="e">
        <f>TOTAIS!U8</f>
        <v>#DIV/0!</v>
      </c>
      <c r="J9" s="194" t="e">
        <f t="shared" si="3"/>
        <v>#DIV/0!</v>
      </c>
      <c r="K9" s="194">
        <f>'ASISTENCIA 2ª AVAL'!AR7</f>
      </c>
      <c r="L9" s="13"/>
      <c r="M9" s="193" t="e">
        <f>TOTAIS!AG8</f>
        <v>#DIV/0!</v>
      </c>
      <c r="N9" s="193" t="e">
        <f>TOTAIS!AF8</f>
        <v>#DIV/0!</v>
      </c>
      <c r="O9" s="194" t="e">
        <f t="shared" si="4"/>
        <v>#DIV/0!</v>
      </c>
      <c r="P9" s="194">
        <f>'ASISTENCIA 3ª AVAL'!AR7</f>
      </c>
      <c r="Q9" s="29"/>
      <c r="R9" s="193" t="e">
        <f t="shared" si="0"/>
        <v>#DIV/0!</v>
      </c>
      <c r="S9" s="193" t="e">
        <f t="shared" si="5"/>
        <v>#DIV/0!</v>
      </c>
      <c r="T9" s="29"/>
      <c r="U9" s="195" t="e">
        <f t="shared" si="1"/>
        <v>#DIV/0!</v>
      </c>
      <c r="V9" s="23"/>
    </row>
    <row r="10" spans="1:22" ht="15.75" thickBot="1">
      <c r="A10" s="192">
        <f>DATOS!A7</f>
        <v>5</v>
      </c>
      <c r="B10" s="129">
        <f>IF(DATOS!B9&gt;0,DATOS!B9,"")</f>
      </c>
      <c r="C10" s="193" t="e">
        <f>TOTAIS!K9</f>
        <v>#DIV/0!</v>
      </c>
      <c r="D10" s="194" t="e">
        <f>TOTAIS!J9</f>
        <v>#DIV/0!</v>
      </c>
      <c r="E10" s="194" t="e">
        <f t="shared" si="2"/>
        <v>#DIV/0!</v>
      </c>
      <c r="F10" s="194">
        <f>'ASISTENCIA 1ª AVAL'!AR8</f>
      </c>
      <c r="G10" s="13"/>
      <c r="H10" s="193" t="e">
        <f>TOTAIS!V9</f>
        <v>#DIV/0!</v>
      </c>
      <c r="I10" s="193" t="e">
        <f>TOTAIS!U9</f>
        <v>#DIV/0!</v>
      </c>
      <c r="J10" s="194" t="e">
        <f t="shared" si="3"/>
        <v>#DIV/0!</v>
      </c>
      <c r="K10" s="194">
        <f>'ASISTENCIA 2ª AVAL'!AR8</f>
      </c>
      <c r="L10" s="13"/>
      <c r="M10" s="193" t="e">
        <f>TOTAIS!AG9</f>
        <v>#DIV/0!</v>
      </c>
      <c r="N10" s="193" t="e">
        <f>TOTAIS!AF9</f>
        <v>#DIV/0!</v>
      </c>
      <c r="O10" s="194" t="e">
        <f t="shared" si="4"/>
        <v>#DIV/0!</v>
      </c>
      <c r="P10" s="194">
        <f>'ASISTENCIA 3ª AVAL'!AR8</f>
      </c>
      <c r="Q10" s="29"/>
      <c r="R10" s="193" t="e">
        <f t="shared" si="0"/>
        <v>#DIV/0!</v>
      </c>
      <c r="S10" s="193" t="e">
        <f t="shared" si="5"/>
        <v>#DIV/0!</v>
      </c>
      <c r="T10" s="29"/>
      <c r="U10" s="195" t="e">
        <f t="shared" si="1"/>
        <v>#DIV/0!</v>
      </c>
      <c r="V10" s="23"/>
    </row>
    <row r="11" spans="1:22" ht="15.75" thickBot="1">
      <c r="A11" s="192">
        <f>DATOS!A8</f>
        <v>6</v>
      </c>
      <c r="B11" s="129">
        <f>IF(DATOS!B10&gt;0,DATOS!B10,"")</f>
      </c>
      <c r="C11" s="193" t="e">
        <f>TOTAIS!K10</f>
        <v>#DIV/0!</v>
      </c>
      <c r="D11" s="194" t="e">
        <f>TOTAIS!J10</f>
        <v>#DIV/0!</v>
      </c>
      <c r="E11" s="194" t="e">
        <f t="shared" si="2"/>
        <v>#DIV/0!</v>
      </c>
      <c r="F11" s="194">
        <f>'ASISTENCIA 1ª AVAL'!AR9</f>
      </c>
      <c r="G11" s="13"/>
      <c r="H11" s="193" t="e">
        <f>TOTAIS!V10</f>
        <v>#DIV/0!</v>
      </c>
      <c r="I11" s="193" t="e">
        <f>TOTAIS!U10</f>
        <v>#DIV/0!</v>
      </c>
      <c r="J11" s="194" t="e">
        <f t="shared" si="3"/>
        <v>#DIV/0!</v>
      </c>
      <c r="K11" s="194">
        <f>'ASISTENCIA 2ª AVAL'!AR9</f>
      </c>
      <c r="L11" s="13"/>
      <c r="M11" s="193" t="e">
        <f>TOTAIS!AG10</f>
        <v>#DIV/0!</v>
      </c>
      <c r="N11" s="193" t="e">
        <f>TOTAIS!AF10</f>
        <v>#DIV/0!</v>
      </c>
      <c r="O11" s="194" t="e">
        <f t="shared" si="4"/>
        <v>#DIV/0!</v>
      </c>
      <c r="P11" s="194">
        <f>'ASISTENCIA 3ª AVAL'!AR9</f>
      </c>
      <c r="Q11" s="29"/>
      <c r="R11" s="193" t="e">
        <f t="shared" si="0"/>
        <v>#DIV/0!</v>
      </c>
      <c r="S11" s="193" t="e">
        <f t="shared" si="5"/>
        <v>#DIV/0!</v>
      </c>
      <c r="T11" s="29"/>
      <c r="U11" s="195" t="e">
        <f t="shared" si="1"/>
        <v>#DIV/0!</v>
      </c>
      <c r="V11" s="23"/>
    </row>
    <row r="12" spans="1:22" ht="15.75" thickBot="1">
      <c r="A12" s="192">
        <f>DATOS!A9</f>
        <v>7</v>
      </c>
      <c r="B12" s="129">
        <f>IF(DATOS!B11&gt;0,DATOS!B11,"")</f>
      </c>
      <c r="C12" s="193" t="e">
        <f>TOTAIS!K11</f>
        <v>#DIV/0!</v>
      </c>
      <c r="D12" s="194" t="e">
        <f>TOTAIS!J11</f>
        <v>#DIV/0!</v>
      </c>
      <c r="E12" s="194" t="e">
        <f t="shared" si="2"/>
        <v>#DIV/0!</v>
      </c>
      <c r="F12" s="194">
        <f>'ASISTENCIA 1ª AVAL'!AR10</f>
      </c>
      <c r="G12" s="13"/>
      <c r="H12" s="193" t="e">
        <f>TOTAIS!V11</f>
        <v>#DIV/0!</v>
      </c>
      <c r="I12" s="193" t="e">
        <f>TOTAIS!U11</f>
        <v>#DIV/0!</v>
      </c>
      <c r="J12" s="194" t="e">
        <f t="shared" si="3"/>
        <v>#DIV/0!</v>
      </c>
      <c r="K12" s="194">
        <f>'ASISTENCIA 2ª AVAL'!AR10</f>
      </c>
      <c r="L12" s="13"/>
      <c r="M12" s="193" t="e">
        <f>TOTAIS!AG11</f>
        <v>#DIV/0!</v>
      </c>
      <c r="N12" s="193" t="e">
        <f>TOTAIS!AF11</f>
        <v>#DIV/0!</v>
      </c>
      <c r="O12" s="194" t="e">
        <f t="shared" si="4"/>
        <v>#DIV/0!</v>
      </c>
      <c r="P12" s="194">
        <f>'ASISTENCIA 3ª AVAL'!AR10</f>
      </c>
      <c r="Q12" s="29"/>
      <c r="R12" s="193" t="e">
        <f t="shared" si="0"/>
        <v>#DIV/0!</v>
      </c>
      <c r="S12" s="193" t="e">
        <f t="shared" si="5"/>
        <v>#DIV/0!</v>
      </c>
      <c r="T12" s="29"/>
      <c r="U12" s="195" t="e">
        <f t="shared" si="1"/>
        <v>#DIV/0!</v>
      </c>
      <c r="V12" s="23"/>
    </row>
    <row r="13" spans="1:22" ht="15.75" thickBot="1">
      <c r="A13" s="192">
        <f>DATOS!A10</f>
        <v>8</v>
      </c>
      <c r="B13" s="129">
        <f>IF(DATOS!B12&gt;0,DATOS!B12,"")</f>
      </c>
      <c r="C13" s="193" t="e">
        <f>TOTAIS!K12</f>
        <v>#DIV/0!</v>
      </c>
      <c r="D13" s="194" t="e">
        <f>TOTAIS!J12</f>
        <v>#DIV/0!</v>
      </c>
      <c r="E13" s="194" t="e">
        <f t="shared" si="2"/>
        <v>#DIV/0!</v>
      </c>
      <c r="F13" s="194">
        <f>'ASISTENCIA 1ª AVAL'!AR11</f>
      </c>
      <c r="G13" s="13"/>
      <c r="H13" s="193" t="e">
        <f>TOTAIS!V12</f>
        <v>#DIV/0!</v>
      </c>
      <c r="I13" s="193" t="e">
        <f>TOTAIS!U12</f>
        <v>#DIV/0!</v>
      </c>
      <c r="J13" s="194" t="e">
        <f t="shared" si="3"/>
        <v>#DIV/0!</v>
      </c>
      <c r="K13" s="194">
        <f>'ASISTENCIA 2ª AVAL'!AR11</f>
      </c>
      <c r="L13" s="13"/>
      <c r="M13" s="193" t="e">
        <f>TOTAIS!AG12</f>
        <v>#DIV/0!</v>
      </c>
      <c r="N13" s="193" t="e">
        <f>TOTAIS!AF12</f>
        <v>#DIV/0!</v>
      </c>
      <c r="O13" s="194" t="e">
        <f t="shared" si="4"/>
        <v>#DIV/0!</v>
      </c>
      <c r="P13" s="194">
        <f>'ASISTENCIA 3ª AVAL'!AR11</f>
      </c>
      <c r="Q13" s="29"/>
      <c r="R13" s="193" t="e">
        <f t="shared" si="0"/>
        <v>#DIV/0!</v>
      </c>
      <c r="S13" s="193" t="e">
        <f t="shared" si="5"/>
        <v>#DIV/0!</v>
      </c>
      <c r="T13" s="66"/>
      <c r="U13" s="195" t="e">
        <f t="shared" si="1"/>
        <v>#DIV/0!</v>
      </c>
      <c r="V13" s="23"/>
    </row>
    <row r="14" spans="1:22" ht="15.75" thickBot="1">
      <c r="A14" s="192">
        <f>DATOS!A11</f>
        <v>9</v>
      </c>
      <c r="B14" s="129">
        <f>IF(DATOS!B13&gt;0,DATOS!B13,"")</f>
      </c>
      <c r="C14" s="193" t="e">
        <f>TOTAIS!K13</f>
        <v>#DIV/0!</v>
      </c>
      <c r="D14" s="194" t="e">
        <f>TOTAIS!J13</f>
        <v>#DIV/0!</v>
      </c>
      <c r="E14" s="194" t="e">
        <f t="shared" si="2"/>
        <v>#DIV/0!</v>
      </c>
      <c r="F14" s="194">
        <f>'ASISTENCIA 1ª AVAL'!AR12</f>
      </c>
      <c r="G14" s="13"/>
      <c r="H14" s="193" t="e">
        <f>TOTAIS!V13</f>
        <v>#DIV/0!</v>
      </c>
      <c r="I14" s="193" t="e">
        <f>TOTAIS!U13</f>
        <v>#DIV/0!</v>
      </c>
      <c r="J14" s="194" t="e">
        <f t="shared" si="3"/>
        <v>#DIV/0!</v>
      </c>
      <c r="K14" s="194">
        <f>'ASISTENCIA 2ª AVAL'!AR12</f>
      </c>
      <c r="L14" s="13"/>
      <c r="M14" s="193" t="e">
        <f>TOTAIS!AG13</f>
        <v>#DIV/0!</v>
      </c>
      <c r="N14" s="193" t="e">
        <f>TOTAIS!AF13</f>
        <v>#DIV/0!</v>
      </c>
      <c r="O14" s="194" t="e">
        <f t="shared" si="4"/>
        <v>#DIV/0!</v>
      </c>
      <c r="P14" s="194">
        <f>'ASISTENCIA 3ª AVAL'!AR12</f>
      </c>
      <c r="Q14" s="29"/>
      <c r="R14" s="193" t="e">
        <f t="shared" si="0"/>
        <v>#DIV/0!</v>
      </c>
      <c r="S14" s="193" t="e">
        <f t="shared" si="5"/>
        <v>#DIV/0!</v>
      </c>
      <c r="T14" s="29"/>
      <c r="U14" s="195" t="e">
        <f t="shared" si="1"/>
        <v>#DIV/0!</v>
      </c>
      <c r="V14" s="23"/>
    </row>
    <row r="15" spans="1:22" ht="15.75" thickBot="1">
      <c r="A15" s="192">
        <f>DATOS!A12</f>
        <v>10</v>
      </c>
      <c r="B15" s="129">
        <f>IF(DATOS!B14&gt;0,DATOS!B14,"")</f>
      </c>
      <c r="C15" s="193" t="e">
        <f>TOTAIS!K14</f>
        <v>#DIV/0!</v>
      </c>
      <c r="D15" s="194" t="e">
        <f>TOTAIS!J14</f>
        <v>#DIV/0!</v>
      </c>
      <c r="E15" s="194" t="e">
        <f t="shared" si="2"/>
        <v>#DIV/0!</v>
      </c>
      <c r="F15" s="194">
        <f>'ASISTENCIA 1ª AVAL'!AR13</f>
      </c>
      <c r="G15" s="13"/>
      <c r="H15" s="193" t="e">
        <f>TOTAIS!V14</f>
        <v>#DIV/0!</v>
      </c>
      <c r="I15" s="193" t="e">
        <f>TOTAIS!U14</f>
        <v>#DIV/0!</v>
      </c>
      <c r="J15" s="194" t="e">
        <f t="shared" si="3"/>
        <v>#DIV/0!</v>
      </c>
      <c r="K15" s="194">
        <f>'ASISTENCIA 2ª AVAL'!AR13</f>
      </c>
      <c r="L15" s="13"/>
      <c r="M15" s="193" t="e">
        <f>TOTAIS!AG14</f>
        <v>#DIV/0!</v>
      </c>
      <c r="N15" s="193" t="e">
        <f>TOTAIS!AF14</f>
        <v>#DIV/0!</v>
      </c>
      <c r="O15" s="194" t="e">
        <f t="shared" si="4"/>
        <v>#DIV/0!</v>
      </c>
      <c r="P15" s="194">
        <f>'ASISTENCIA 3ª AVAL'!AR13</f>
      </c>
      <c r="Q15" s="29"/>
      <c r="R15" s="193" t="e">
        <f t="shared" si="0"/>
        <v>#DIV/0!</v>
      </c>
      <c r="S15" s="193" t="e">
        <f t="shared" si="5"/>
        <v>#DIV/0!</v>
      </c>
      <c r="T15" s="29"/>
      <c r="U15" s="195" t="e">
        <f t="shared" si="1"/>
        <v>#DIV/0!</v>
      </c>
      <c r="V15" s="23"/>
    </row>
    <row r="16" spans="1:22" ht="15.75" thickBot="1">
      <c r="A16" s="192">
        <f>DATOS!A13</f>
        <v>11</v>
      </c>
      <c r="B16" s="129">
        <f>IF(DATOS!B15&gt;0,DATOS!B15,"")</f>
      </c>
      <c r="C16" s="193" t="e">
        <f>TOTAIS!K15</f>
        <v>#DIV/0!</v>
      </c>
      <c r="D16" s="194" t="e">
        <f>TOTAIS!J15</f>
        <v>#DIV/0!</v>
      </c>
      <c r="E16" s="194" t="e">
        <f t="shared" si="2"/>
        <v>#DIV/0!</v>
      </c>
      <c r="F16" s="194">
        <f>'ASISTENCIA 1ª AVAL'!AR14</f>
      </c>
      <c r="G16" s="13"/>
      <c r="H16" s="193" t="e">
        <f>TOTAIS!V15</f>
        <v>#DIV/0!</v>
      </c>
      <c r="I16" s="193" t="e">
        <f>TOTAIS!U15</f>
        <v>#DIV/0!</v>
      </c>
      <c r="J16" s="194" t="e">
        <f t="shared" si="3"/>
        <v>#DIV/0!</v>
      </c>
      <c r="K16" s="194">
        <f>'ASISTENCIA 2ª AVAL'!AR14</f>
      </c>
      <c r="L16" s="13"/>
      <c r="M16" s="193" t="e">
        <f>TOTAIS!AG15</f>
        <v>#DIV/0!</v>
      </c>
      <c r="N16" s="193" t="e">
        <f>TOTAIS!AF15</f>
        <v>#DIV/0!</v>
      </c>
      <c r="O16" s="194" t="e">
        <f t="shared" si="4"/>
        <v>#DIV/0!</v>
      </c>
      <c r="P16" s="194">
        <f>'ASISTENCIA 3ª AVAL'!AR14</f>
      </c>
      <c r="Q16" s="29"/>
      <c r="R16" s="193" t="e">
        <f t="shared" si="0"/>
        <v>#DIV/0!</v>
      </c>
      <c r="S16" s="193" t="e">
        <f t="shared" si="5"/>
        <v>#DIV/0!</v>
      </c>
      <c r="T16" s="29"/>
      <c r="U16" s="195" t="e">
        <f t="shared" si="1"/>
        <v>#DIV/0!</v>
      </c>
      <c r="V16" s="23"/>
    </row>
    <row r="17" spans="1:22" ht="15.75" thickBot="1">
      <c r="A17" s="192">
        <f>DATOS!A14</f>
        <v>12</v>
      </c>
      <c r="B17" s="129">
        <f>IF(DATOS!B16&gt;0,DATOS!B16,"")</f>
      </c>
      <c r="C17" s="193" t="e">
        <f>TOTAIS!K16</f>
        <v>#DIV/0!</v>
      </c>
      <c r="D17" s="194" t="e">
        <f>TOTAIS!J16</f>
        <v>#DIV/0!</v>
      </c>
      <c r="E17" s="194" t="e">
        <f t="shared" si="2"/>
        <v>#DIV/0!</v>
      </c>
      <c r="F17" s="194">
        <f>'ASISTENCIA 1ª AVAL'!AR15</f>
      </c>
      <c r="G17" s="13"/>
      <c r="H17" s="193" t="e">
        <f>TOTAIS!V16</f>
        <v>#DIV/0!</v>
      </c>
      <c r="I17" s="193" t="e">
        <f>TOTAIS!U16</f>
        <v>#DIV/0!</v>
      </c>
      <c r="J17" s="194" t="e">
        <f t="shared" si="3"/>
        <v>#DIV/0!</v>
      </c>
      <c r="K17" s="194">
        <f>'ASISTENCIA 2ª AVAL'!AR15</f>
      </c>
      <c r="L17" s="13"/>
      <c r="M17" s="193" t="e">
        <f>TOTAIS!AG16</f>
        <v>#DIV/0!</v>
      </c>
      <c r="N17" s="193" t="e">
        <f>TOTAIS!AF16</f>
        <v>#DIV/0!</v>
      </c>
      <c r="O17" s="194" t="e">
        <f t="shared" si="4"/>
        <v>#DIV/0!</v>
      </c>
      <c r="P17" s="194">
        <f>'ASISTENCIA 3ª AVAL'!AR15</f>
      </c>
      <c r="Q17" s="29"/>
      <c r="R17" s="193" t="e">
        <f t="shared" si="0"/>
        <v>#DIV/0!</v>
      </c>
      <c r="S17" s="193" t="e">
        <f t="shared" si="5"/>
        <v>#DIV/0!</v>
      </c>
      <c r="T17" s="29"/>
      <c r="U17" s="195" t="e">
        <f t="shared" si="1"/>
        <v>#DIV/0!</v>
      </c>
      <c r="V17" s="23"/>
    </row>
    <row r="18" spans="1:22" ht="15.75" thickBot="1">
      <c r="A18" s="192">
        <f>DATOS!A15</f>
        <v>13</v>
      </c>
      <c r="B18" s="129">
        <f>IF(DATOS!B17&gt;0,DATOS!B17,"")</f>
      </c>
      <c r="C18" s="193" t="e">
        <f>TOTAIS!K17</f>
        <v>#DIV/0!</v>
      </c>
      <c r="D18" s="194" t="e">
        <f>TOTAIS!J17</f>
        <v>#DIV/0!</v>
      </c>
      <c r="E18" s="194" t="e">
        <f t="shared" si="2"/>
        <v>#DIV/0!</v>
      </c>
      <c r="F18" s="194">
        <f>'ASISTENCIA 1ª AVAL'!AR16</f>
      </c>
      <c r="G18" s="13"/>
      <c r="H18" s="193" t="e">
        <f>TOTAIS!V17</f>
        <v>#DIV/0!</v>
      </c>
      <c r="I18" s="193" t="e">
        <f>TOTAIS!U17</f>
        <v>#DIV/0!</v>
      </c>
      <c r="J18" s="194" t="e">
        <f t="shared" si="3"/>
        <v>#DIV/0!</v>
      </c>
      <c r="K18" s="194">
        <f>'ASISTENCIA 2ª AVAL'!AR16</f>
      </c>
      <c r="L18" s="13"/>
      <c r="M18" s="193" t="e">
        <f>TOTAIS!AG17</f>
        <v>#DIV/0!</v>
      </c>
      <c r="N18" s="193" t="e">
        <f>TOTAIS!AF17</f>
        <v>#DIV/0!</v>
      </c>
      <c r="O18" s="194" t="e">
        <f t="shared" si="4"/>
        <v>#DIV/0!</v>
      </c>
      <c r="P18" s="194">
        <f>'ASISTENCIA 3ª AVAL'!AR16</f>
      </c>
      <c r="Q18" s="29"/>
      <c r="R18" s="193" t="e">
        <f t="shared" si="0"/>
        <v>#DIV/0!</v>
      </c>
      <c r="S18" s="193" t="e">
        <f t="shared" si="5"/>
        <v>#DIV/0!</v>
      </c>
      <c r="T18" s="29"/>
      <c r="U18" s="195" t="e">
        <f t="shared" si="1"/>
        <v>#DIV/0!</v>
      </c>
      <c r="V18" s="23"/>
    </row>
    <row r="19" spans="1:22" ht="15.75" thickBot="1">
      <c r="A19" s="192">
        <f>DATOS!A16</f>
        <v>14</v>
      </c>
      <c r="B19" s="129">
        <f>IF(DATOS!B18&gt;0,DATOS!B18,"")</f>
      </c>
      <c r="C19" s="193" t="e">
        <f>TOTAIS!K18</f>
        <v>#DIV/0!</v>
      </c>
      <c r="D19" s="194" t="e">
        <f>TOTAIS!J18</f>
        <v>#DIV/0!</v>
      </c>
      <c r="E19" s="194" t="e">
        <f t="shared" si="2"/>
        <v>#DIV/0!</v>
      </c>
      <c r="F19" s="194">
        <f>'ASISTENCIA 1ª AVAL'!AR17</f>
      </c>
      <c r="G19" s="13"/>
      <c r="H19" s="193" t="e">
        <f>TOTAIS!V18</f>
        <v>#DIV/0!</v>
      </c>
      <c r="I19" s="193" t="e">
        <f>TOTAIS!U18</f>
        <v>#DIV/0!</v>
      </c>
      <c r="J19" s="194" t="e">
        <f t="shared" si="3"/>
        <v>#DIV/0!</v>
      </c>
      <c r="K19" s="194">
        <f>'ASISTENCIA 2ª AVAL'!AR17</f>
      </c>
      <c r="L19" s="13"/>
      <c r="M19" s="193" t="e">
        <f>TOTAIS!AG18</f>
        <v>#DIV/0!</v>
      </c>
      <c r="N19" s="193" t="e">
        <f>TOTAIS!AF18</f>
        <v>#DIV/0!</v>
      </c>
      <c r="O19" s="194" t="e">
        <f t="shared" si="4"/>
        <v>#DIV/0!</v>
      </c>
      <c r="P19" s="194">
        <f>'ASISTENCIA 3ª AVAL'!AR17</f>
      </c>
      <c r="Q19" s="29"/>
      <c r="R19" s="193" t="e">
        <f t="shared" si="0"/>
        <v>#DIV/0!</v>
      </c>
      <c r="S19" s="193" t="e">
        <f t="shared" si="5"/>
        <v>#DIV/0!</v>
      </c>
      <c r="T19" s="29"/>
      <c r="U19" s="195" t="e">
        <f t="shared" si="1"/>
        <v>#DIV/0!</v>
      </c>
      <c r="V19" s="23"/>
    </row>
    <row r="20" spans="1:22" ht="15.75" thickBot="1">
      <c r="A20" s="192">
        <f>DATOS!A17</f>
        <v>15</v>
      </c>
      <c r="B20" s="129">
        <f>IF(DATOS!B19&gt;0,DATOS!B19,"")</f>
      </c>
      <c r="C20" s="193" t="e">
        <f>TOTAIS!K19</f>
        <v>#DIV/0!</v>
      </c>
      <c r="D20" s="194" t="e">
        <f>TOTAIS!J19</f>
        <v>#DIV/0!</v>
      </c>
      <c r="E20" s="194" t="e">
        <f t="shared" si="2"/>
        <v>#DIV/0!</v>
      </c>
      <c r="F20" s="194">
        <f>'ASISTENCIA 1ª AVAL'!AR18</f>
      </c>
      <c r="G20" s="13"/>
      <c r="H20" s="193" t="e">
        <f>TOTAIS!V19</f>
        <v>#DIV/0!</v>
      </c>
      <c r="I20" s="193" t="e">
        <f>TOTAIS!U19</f>
        <v>#DIV/0!</v>
      </c>
      <c r="J20" s="194" t="e">
        <f t="shared" si="3"/>
        <v>#DIV/0!</v>
      </c>
      <c r="K20" s="194">
        <f>'ASISTENCIA 2ª AVAL'!AR18</f>
      </c>
      <c r="L20" s="13"/>
      <c r="M20" s="193" t="e">
        <f>TOTAIS!AG19</f>
        <v>#DIV/0!</v>
      </c>
      <c r="N20" s="193" t="e">
        <f>TOTAIS!AF19</f>
        <v>#DIV/0!</v>
      </c>
      <c r="O20" s="194" t="e">
        <f t="shared" si="4"/>
        <v>#DIV/0!</v>
      </c>
      <c r="P20" s="194">
        <f>'ASISTENCIA 3ª AVAL'!AR18</f>
      </c>
      <c r="Q20" s="29"/>
      <c r="R20" s="193" t="e">
        <f t="shared" si="0"/>
        <v>#DIV/0!</v>
      </c>
      <c r="S20" s="193" t="e">
        <f t="shared" si="5"/>
        <v>#DIV/0!</v>
      </c>
      <c r="T20" s="29"/>
      <c r="U20" s="195" t="e">
        <f t="shared" si="1"/>
        <v>#DIV/0!</v>
      </c>
      <c r="V20" s="23"/>
    </row>
    <row r="21" spans="1:22" ht="15.75" thickBot="1">
      <c r="A21" s="192">
        <f>DATOS!A18</f>
        <v>16</v>
      </c>
      <c r="B21" s="129">
        <f>IF(DATOS!B20&gt;0,DATOS!B20,"")</f>
      </c>
      <c r="C21" s="193" t="e">
        <f>TOTAIS!K20</f>
        <v>#DIV/0!</v>
      </c>
      <c r="D21" s="194" t="e">
        <f>TOTAIS!J20</f>
        <v>#DIV/0!</v>
      </c>
      <c r="E21" s="194" t="e">
        <f t="shared" si="2"/>
        <v>#DIV/0!</v>
      </c>
      <c r="F21" s="194">
        <f>'ASISTENCIA 1ª AVAL'!AR19</f>
      </c>
      <c r="G21" s="13"/>
      <c r="H21" s="193" t="e">
        <f>TOTAIS!V20</f>
        <v>#DIV/0!</v>
      </c>
      <c r="I21" s="193" t="e">
        <f>TOTAIS!U20</f>
        <v>#DIV/0!</v>
      </c>
      <c r="J21" s="194" t="e">
        <f t="shared" si="3"/>
        <v>#DIV/0!</v>
      </c>
      <c r="K21" s="194">
        <f>'ASISTENCIA 2ª AVAL'!AR19</f>
      </c>
      <c r="L21" s="13"/>
      <c r="M21" s="193" t="e">
        <f>TOTAIS!AG20</f>
        <v>#DIV/0!</v>
      </c>
      <c r="N21" s="193" t="e">
        <f>TOTAIS!AF20</f>
        <v>#DIV/0!</v>
      </c>
      <c r="O21" s="194" t="e">
        <f t="shared" si="4"/>
        <v>#DIV/0!</v>
      </c>
      <c r="P21" s="194">
        <f>'ASISTENCIA 3ª AVAL'!AR19</f>
      </c>
      <c r="Q21" s="29"/>
      <c r="R21" s="193" t="e">
        <f t="shared" si="0"/>
        <v>#DIV/0!</v>
      </c>
      <c r="S21" s="193" t="e">
        <f t="shared" si="5"/>
        <v>#DIV/0!</v>
      </c>
      <c r="T21" s="29"/>
      <c r="U21" s="195" t="e">
        <f t="shared" si="1"/>
        <v>#DIV/0!</v>
      </c>
      <c r="V21" s="23"/>
    </row>
    <row r="22" spans="1:22" ht="15.75" thickBot="1">
      <c r="A22" s="192">
        <f>DATOS!A19</f>
        <v>17</v>
      </c>
      <c r="B22" s="129">
        <f>IF(DATOS!B21&gt;0,DATOS!B21,"")</f>
      </c>
      <c r="C22" s="193" t="e">
        <f>TOTAIS!K21</f>
        <v>#DIV/0!</v>
      </c>
      <c r="D22" s="194" t="e">
        <f>TOTAIS!J21</f>
        <v>#DIV/0!</v>
      </c>
      <c r="E22" s="194" t="e">
        <f t="shared" si="2"/>
        <v>#DIV/0!</v>
      </c>
      <c r="F22" s="194">
        <f>'ASISTENCIA 1ª AVAL'!AR20</f>
      </c>
      <c r="G22" s="13"/>
      <c r="H22" s="193" t="e">
        <f>TOTAIS!V21</f>
        <v>#DIV/0!</v>
      </c>
      <c r="I22" s="193" t="e">
        <f>TOTAIS!U21</f>
        <v>#DIV/0!</v>
      </c>
      <c r="J22" s="194" t="e">
        <f t="shared" si="3"/>
        <v>#DIV/0!</v>
      </c>
      <c r="K22" s="194">
        <f>'ASISTENCIA 2ª AVAL'!AR20</f>
      </c>
      <c r="L22" s="13"/>
      <c r="M22" s="193" t="e">
        <f>TOTAIS!AG21</f>
        <v>#DIV/0!</v>
      </c>
      <c r="N22" s="193" t="e">
        <f>TOTAIS!AF21</f>
        <v>#DIV/0!</v>
      </c>
      <c r="O22" s="194" t="e">
        <f t="shared" si="4"/>
        <v>#DIV/0!</v>
      </c>
      <c r="P22" s="194">
        <f>'ASISTENCIA 3ª AVAL'!AR20</f>
      </c>
      <c r="Q22" s="29"/>
      <c r="R22" s="193" t="e">
        <f t="shared" si="0"/>
        <v>#DIV/0!</v>
      </c>
      <c r="S22" s="193" t="e">
        <f t="shared" si="5"/>
        <v>#DIV/0!</v>
      </c>
      <c r="T22" s="29"/>
      <c r="U22" s="195" t="e">
        <f t="shared" si="1"/>
        <v>#DIV/0!</v>
      </c>
      <c r="V22" s="23"/>
    </row>
    <row r="23" spans="1:22" ht="15.75" thickBot="1">
      <c r="A23" s="192">
        <f>DATOS!A19</f>
        <v>17</v>
      </c>
      <c r="B23" s="129">
        <f>IF(DATOS!B22&gt;0,DATOS!B22,"")</f>
      </c>
      <c r="C23" s="193" t="e">
        <f>TOTAIS!K22</f>
        <v>#DIV/0!</v>
      </c>
      <c r="D23" s="194" t="e">
        <f>TOTAIS!J22</f>
        <v>#DIV/0!</v>
      </c>
      <c r="E23" s="194" t="e">
        <f t="shared" si="2"/>
        <v>#DIV/0!</v>
      </c>
      <c r="F23" s="194">
        <f>'ASISTENCIA 1ª AVAL'!AR21</f>
      </c>
      <c r="G23" s="13"/>
      <c r="H23" s="193" t="e">
        <f>TOTAIS!V22</f>
        <v>#DIV/0!</v>
      </c>
      <c r="I23" s="193" t="e">
        <f>TOTAIS!U22</f>
        <v>#DIV/0!</v>
      </c>
      <c r="J23" s="194" t="e">
        <f t="shared" si="3"/>
        <v>#DIV/0!</v>
      </c>
      <c r="K23" s="194">
        <f>'ASISTENCIA 2ª AVAL'!AR21</f>
      </c>
      <c r="L23" s="13"/>
      <c r="M23" s="193" t="e">
        <f>TOTAIS!AG22</f>
        <v>#DIV/0!</v>
      </c>
      <c r="N23" s="193" t="e">
        <f>TOTAIS!AF22</f>
        <v>#DIV/0!</v>
      </c>
      <c r="O23" s="194" t="e">
        <f t="shared" si="4"/>
        <v>#DIV/0!</v>
      </c>
      <c r="P23" s="194">
        <f>'ASISTENCIA 3ª AVAL'!AR21</f>
      </c>
      <c r="Q23" s="29"/>
      <c r="R23" s="193" t="e">
        <f t="shared" si="0"/>
        <v>#DIV/0!</v>
      </c>
      <c r="S23" s="193" t="e">
        <f t="shared" si="5"/>
        <v>#DIV/0!</v>
      </c>
      <c r="T23" s="29"/>
      <c r="U23" s="195" t="e">
        <f t="shared" si="1"/>
        <v>#DIV/0!</v>
      </c>
      <c r="V23" s="23"/>
    </row>
    <row r="24" spans="1:22" ht="15.75" thickBot="1">
      <c r="A24" s="192">
        <f>DATOS!A20</f>
        <v>18</v>
      </c>
      <c r="B24" s="129">
        <f>IF(DATOS!B23&gt;0,DATOS!B23,"")</f>
      </c>
      <c r="C24" s="193" t="e">
        <f>TOTAIS!K23</f>
        <v>#DIV/0!</v>
      </c>
      <c r="D24" s="194" t="e">
        <f>TOTAIS!J23</f>
        <v>#DIV/0!</v>
      </c>
      <c r="E24" s="194" t="e">
        <f t="shared" si="2"/>
        <v>#DIV/0!</v>
      </c>
      <c r="F24" s="194">
        <f>'ASISTENCIA 1ª AVAL'!AR22</f>
      </c>
      <c r="G24" s="13"/>
      <c r="H24" s="193" t="e">
        <f>TOTAIS!V23</f>
        <v>#DIV/0!</v>
      </c>
      <c r="I24" s="193" t="e">
        <f>TOTAIS!U23</f>
        <v>#DIV/0!</v>
      </c>
      <c r="J24" s="194" t="e">
        <f t="shared" si="3"/>
        <v>#DIV/0!</v>
      </c>
      <c r="K24" s="194">
        <f>'ASISTENCIA 2ª AVAL'!AR22</f>
      </c>
      <c r="L24" s="13"/>
      <c r="M24" s="193" t="e">
        <f>TOTAIS!AG23</f>
        <v>#DIV/0!</v>
      </c>
      <c r="N24" s="193" t="e">
        <f>TOTAIS!AF23</f>
        <v>#DIV/0!</v>
      </c>
      <c r="O24" s="194" t="e">
        <f t="shared" si="4"/>
        <v>#DIV/0!</v>
      </c>
      <c r="P24" s="194">
        <f>'ASISTENCIA 3ª AVAL'!AR22</f>
      </c>
      <c r="Q24" s="29"/>
      <c r="R24" s="193" t="e">
        <f t="shared" si="0"/>
        <v>#DIV/0!</v>
      </c>
      <c r="S24" s="193" t="e">
        <f t="shared" si="5"/>
        <v>#DIV/0!</v>
      </c>
      <c r="T24" s="29"/>
      <c r="U24" s="195" t="e">
        <f t="shared" si="1"/>
        <v>#DIV/0!</v>
      </c>
      <c r="V24" s="23"/>
    </row>
    <row r="25" spans="1:22" ht="15.75" thickBot="1">
      <c r="A25" s="192">
        <f>DATOS!A21</f>
        <v>19</v>
      </c>
      <c r="B25" s="129">
        <f>IF(DATOS!B24&gt;0,DATOS!B24,"")</f>
      </c>
      <c r="C25" s="193" t="e">
        <f>TOTAIS!K24</f>
        <v>#DIV/0!</v>
      </c>
      <c r="D25" s="194" t="e">
        <f>TOTAIS!J24</f>
        <v>#DIV/0!</v>
      </c>
      <c r="E25" s="194" t="e">
        <f t="shared" si="2"/>
        <v>#DIV/0!</v>
      </c>
      <c r="F25" s="194">
        <f>'ASISTENCIA 1ª AVAL'!AR23</f>
      </c>
      <c r="G25" s="13"/>
      <c r="H25" s="193" t="e">
        <f>TOTAIS!V24</f>
        <v>#DIV/0!</v>
      </c>
      <c r="I25" s="193" t="e">
        <f>TOTAIS!U24</f>
        <v>#DIV/0!</v>
      </c>
      <c r="J25" s="194" t="e">
        <f t="shared" si="3"/>
        <v>#DIV/0!</v>
      </c>
      <c r="K25" s="194">
        <f>'ASISTENCIA 2ª AVAL'!AR23</f>
      </c>
      <c r="L25" s="13"/>
      <c r="M25" s="193" t="e">
        <f>TOTAIS!AG24</f>
        <v>#DIV/0!</v>
      </c>
      <c r="N25" s="193" t="e">
        <f>TOTAIS!AF24</f>
        <v>#DIV/0!</v>
      </c>
      <c r="O25" s="194" t="e">
        <f t="shared" si="4"/>
        <v>#DIV/0!</v>
      </c>
      <c r="P25" s="194">
        <f>'ASISTENCIA 3ª AVAL'!AR23</f>
      </c>
      <c r="Q25" s="29"/>
      <c r="R25" s="193" t="e">
        <f t="shared" si="0"/>
        <v>#DIV/0!</v>
      </c>
      <c r="S25" s="193" t="e">
        <f t="shared" si="5"/>
        <v>#DIV/0!</v>
      </c>
      <c r="T25" s="29"/>
      <c r="U25" s="195" t="e">
        <f t="shared" si="1"/>
        <v>#DIV/0!</v>
      </c>
      <c r="V25" s="23"/>
    </row>
    <row r="26" spans="1:22" ht="15.75" thickBot="1">
      <c r="A26" s="192">
        <f>DATOS!A22</f>
        <v>20</v>
      </c>
      <c r="B26" s="129">
        <f>IF(DATOS!B25&gt;0,DATOS!B25,"")</f>
      </c>
      <c r="C26" s="193" t="e">
        <f>TOTAIS!K25</f>
        <v>#DIV/0!</v>
      </c>
      <c r="D26" s="194" t="e">
        <f>TOTAIS!J25</f>
        <v>#DIV/0!</v>
      </c>
      <c r="E26" s="194" t="e">
        <f t="shared" si="2"/>
        <v>#DIV/0!</v>
      </c>
      <c r="F26" s="194">
        <f>'ASISTENCIA 1ª AVAL'!AR24</f>
      </c>
      <c r="G26" s="13"/>
      <c r="H26" s="193" t="e">
        <f>TOTAIS!V25</f>
        <v>#DIV/0!</v>
      </c>
      <c r="I26" s="193" t="e">
        <f>TOTAIS!U25</f>
        <v>#DIV/0!</v>
      </c>
      <c r="J26" s="194" t="e">
        <f t="shared" si="3"/>
        <v>#DIV/0!</v>
      </c>
      <c r="K26" s="194">
        <f>'ASISTENCIA 2ª AVAL'!AR24</f>
      </c>
      <c r="L26" s="13"/>
      <c r="M26" s="193" t="e">
        <f>TOTAIS!AG25</f>
        <v>#DIV/0!</v>
      </c>
      <c r="N26" s="193" t="e">
        <f>TOTAIS!AF25</f>
        <v>#DIV/0!</v>
      </c>
      <c r="O26" s="194" t="e">
        <f t="shared" si="4"/>
        <v>#DIV/0!</v>
      </c>
      <c r="P26" s="194">
        <f>'ASISTENCIA 3ª AVAL'!AR24</f>
      </c>
      <c r="Q26" s="29"/>
      <c r="R26" s="193" t="e">
        <f t="shared" si="0"/>
        <v>#DIV/0!</v>
      </c>
      <c r="S26" s="193" t="e">
        <f t="shared" si="5"/>
        <v>#DIV/0!</v>
      </c>
      <c r="T26" s="29"/>
      <c r="U26" s="195" t="e">
        <f t="shared" si="1"/>
        <v>#DIV/0!</v>
      </c>
      <c r="V26" s="23"/>
    </row>
    <row r="27" spans="1:22" ht="15.75" thickBot="1">
      <c r="A27" s="192">
        <f>DATOS!A23</f>
        <v>21</v>
      </c>
      <c r="B27" s="129">
        <f>IF(DATOS!B26&gt;0,DATOS!B26,"")</f>
      </c>
      <c r="C27" s="193" t="e">
        <f>TOTAIS!K26</f>
        <v>#DIV/0!</v>
      </c>
      <c r="D27" s="194" t="e">
        <f>TOTAIS!J26</f>
        <v>#DIV/0!</v>
      </c>
      <c r="E27" s="194" t="e">
        <f t="shared" si="2"/>
        <v>#DIV/0!</v>
      </c>
      <c r="F27" s="194">
        <f>'ASISTENCIA 1ª AVAL'!AR25</f>
      </c>
      <c r="G27" s="13"/>
      <c r="H27" s="193" t="e">
        <f>TOTAIS!V26</f>
        <v>#DIV/0!</v>
      </c>
      <c r="I27" s="193" t="e">
        <f>TOTAIS!U26</f>
        <v>#DIV/0!</v>
      </c>
      <c r="J27" s="194" t="e">
        <f t="shared" si="3"/>
        <v>#DIV/0!</v>
      </c>
      <c r="K27" s="194">
        <f>'ASISTENCIA 2ª AVAL'!AR25</f>
      </c>
      <c r="L27" s="13"/>
      <c r="M27" s="193" t="e">
        <f>TOTAIS!AG26</f>
        <v>#DIV/0!</v>
      </c>
      <c r="N27" s="193" t="e">
        <f>TOTAIS!AF26</f>
        <v>#DIV/0!</v>
      </c>
      <c r="O27" s="194" t="e">
        <f t="shared" si="4"/>
        <v>#DIV/0!</v>
      </c>
      <c r="P27" s="194">
        <f>'ASISTENCIA 3ª AVAL'!AR25</f>
      </c>
      <c r="Q27" s="29"/>
      <c r="R27" s="193" t="e">
        <f t="shared" si="0"/>
        <v>#DIV/0!</v>
      </c>
      <c r="S27" s="193" t="e">
        <f t="shared" si="5"/>
        <v>#DIV/0!</v>
      </c>
      <c r="T27" s="29"/>
      <c r="U27" s="195" t="e">
        <f t="shared" si="1"/>
        <v>#DIV/0!</v>
      </c>
      <c r="V27" s="23"/>
    </row>
    <row r="28" spans="1:22" ht="15.75" thickBot="1">
      <c r="A28" s="192">
        <f>DATOS!A24</f>
        <v>22</v>
      </c>
      <c r="B28" s="129">
        <f>IF(DATOS!B27&gt;0,DATOS!B27,"")</f>
      </c>
      <c r="C28" s="193" t="e">
        <f>TOTAIS!K27</f>
        <v>#DIV/0!</v>
      </c>
      <c r="D28" s="194" t="e">
        <f>TOTAIS!J27</f>
        <v>#DIV/0!</v>
      </c>
      <c r="E28" s="194" t="e">
        <f t="shared" si="2"/>
        <v>#DIV/0!</v>
      </c>
      <c r="F28" s="194">
        <f>'ASISTENCIA 1ª AVAL'!AR26</f>
      </c>
      <c r="G28" s="13"/>
      <c r="H28" s="193" t="e">
        <f>TOTAIS!V27</f>
        <v>#DIV/0!</v>
      </c>
      <c r="I28" s="193" t="e">
        <f>TOTAIS!U27</f>
        <v>#DIV/0!</v>
      </c>
      <c r="J28" s="194" t="e">
        <f t="shared" si="3"/>
        <v>#DIV/0!</v>
      </c>
      <c r="K28" s="194">
        <f>'ASISTENCIA 2ª AVAL'!AR26</f>
      </c>
      <c r="L28" s="13"/>
      <c r="M28" s="193" t="e">
        <f>TOTAIS!AG27</f>
        <v>#DIV/0!</v>
      </c>
      <c r="N28" s="193" t="e">
        <f>TOTAIS!AF27</f>
        <v>#DIV/0!</v>
      </c>
      <c r="O28" s="194" t="e">
        <f t="shared" si="4"/>
        <v>#DIV/0!</v>
      </c>
      <c r="P28" s="194">
        <f>'ASISTENCIA 3ª AVAL'!AR26</f>
      </c>
      <c r="Q28" s="29"/>
      <c r="R28" s="193" t="e">
        <f t="shared" si="0"/>
        <v>#DIV/0!</v>
      </c>
      <c r="S28" s="193" t="e">
        <f t="shared" si="5"/>
        <v>#DIV/0!</v>
      </c>
      <c r="T28" s="29"/>
      <c r="U28" s="195" t="e">
        <f t="shared" si="1"/>
        <v>#DIV/0!</v>
      </c>
      <c r="V28" s="23"/>
    </row>
    <row r="29" spans="1:22" ht="15.75" thickBot="1">
      <c r="A29" s="192">
        <f>DATOS!A25</f>
        <v>23</v>
      </c>
      <c r="B29" s="129">
        <f>IF(DATOS!B28&gt;0,DATOS!B28,"")</f>
      </c>
      <c r="C29" s="193" t="e">
        <f>TOTAIS!K28</f>
        <v>#DIV/0!</v>
      </c>
      <c r="D29" s="194" t="e">
        <f>TOTAIS!J28</f>
        <v>#DIV/0!</v>
      </c>
      <c r="E29" s="194" t="e">
        <f t="shared" si="2"/>
        <v>#DIV/0!</v>
      </c>
      <c r="F29" s="194">
        <f>'ASISTENCIA 1ª AVAL'!AR27</f>
      </c>
      <c r="G29" s="13"/>
      <c r="H29" s="193" t="e">
        <f>TOTAIS!V28</f>
        <v>#DIV/0!</v>
      </c>
      <c r="I29" s="193" t="e">
        <f>TOTAIS!U28</f>
        <v>#DIV/0!</v>
      </c>
      <c r="J29" s="194" t="e">
        <f t="shared" si="3"/>
        <v>#DIV/0!</v>
      </c>
      <c r="K29" s="194">
        <f>'ASISTENCIA 2ª AVAL'!AR27</f>
      </c>
      <c r="L29" s="13"/>
      <c r="M29" s="193" t="e">
        <f>TOTAIS!AG28</f>
        <v>#DIV/0!</v>
      </c>
      <c r="N29" s="193" t="e">
        <f>TOTAIS!AF28</f>
        <v>#DIV/0!</v>
      </c>
      <c r="O29" s="194" t="e">
        <f t="shared" si="4"/>
        <v>#DIV/0!</v>
      </c>
      <c r="P29" s="194">
        <f>'ASISTENCIA 3ª AVAL'!AR27</f>
      </c>
      <c r="Q29" s="29"/>
      <c r="R29" s="193" t="e">
        <f t="shared" si="0"/>
        <v>#DIV/0!</v>
      </c>
      <c r="S29" s="193" t="e">
        <f t="shared" si="5"/>
        <v>#DIV/0!</v>
      </c>
      <c r="T29" s="29"/>
      <c r="U29" s="195" t="e">
        <f t="shared" si="1"/>
        <v>#DIV/0!</v>
      </c>
      <c r="V29" s="23"/>
    </row>
    <row r="30" spans="1:22" ht="15.75" thickBot="1">
      <c r="A30" s="192">
        <f>DATOS!A26</f>
        <v>24</v>
      </c>
      <c r="B30" s="129">
        <f>IF(DATOS!B29&gt;0,DATOS!B29,"")</f>
      </c>
      <c r="C30" s="193" t="e">
        <f>TOTAIS!K29</f>
        <v>#DIV/0!</v>
      </c>
      <c r="D30" s="194" t="e">
        <f>TOTAIS!J29</f>
        <v>#DIV/0!</v>
      </c>
      <c r="E30" s="194" t="e">
        <f t="shared" si="2"/>
        <v>#DIV/0!</v>
      </c>
      <c r="F30" s="194">
        <f>'ASISTENCIA 1ª AVAL'!AR28</f>
      </c>
      <c r="G30" s="13"/>
      <c r="H30" s="193" t="e">
        <f>TOTAIS!V29</f>
        <v>#DIV/0!</v>
      </c>
      <c r="I30" s="193" t="e">
        <f>TOTAIS!U29</f>
        <v>#DIV/0!</v>
      </c>
      <c r="J30" s="194" t="e">
        <f t="shared" si="3"/>
        <v>#DIV/0!</v>
      </c>
      <c r="K30" s="194">
        <f>'ASISTENCIA 2ª AVAL'!AR28</f>
      </c>
      <c r="L30" s="13"/>
      <c r="M30" s="193" t="e">
        <f>TOTAIS!AG29</f>
        <v>#DIV/0!</v>
      </c>
      <c r="N30" s="193" t="e">
        <f>TOTAIS!AF29</f>
        <v>#DIV/0!</v>
      </c>
      <c r="O30" s="194" t="e">
        <f t="shared" si="4"/>
        <v>#DIV/0!</v>
      </c>
      <c r="P30" s="194">
        <f>'ASISTENCIA 3ª AVAL'!AR28</f>
      </c>
      <c r="Q30" s="29"/>
      <c r="R30" s="193" t="e">
        <f t="shared" si="0"/>
        <v>#DIV/0!</v>
      </c>
      <c r="S30" s="193" t="e">
        <f t="shared" si="5"/>
        <v>#DIV/0!</v>
      </c>
      <c r="T30" s="29"/>
      <c r="U30" s="195" t="e">
        <f t="shared" si="1"/>
        <v>#DIV/0!</v>
      </c>
      <c r="V30" s="23"/>
    </row>
    <row r="31" spans="1:22" ht="15.75" thickBot="1">
      <c r="A31" s="192">
        <f>DATOS!A27</f>
        <v>25</v>
      </c>
      <c r="B31" s="129">
        <f>IF(DATOS!B30&gt;0,DATOS!B30,"")</f>
      </c>
      <c r="C31" s="193" t="e">
        <f>TOTAIS!K30</f>
        <v>#DIV/0!</v>
      </c>
      <c r="D31" s="194" t="e">
        <f>TOTAIS!J30</f>
        <v>#DIV/0!</v>
      </c>
      <c r="E31" s="194" t="e">
        <f t="shared" si="2"/>
        <v>#DIV/0!</v>
      </c>
      <c r="F31" s="194">
        <f>'ASISTENCIA 1ª AVAL'!AR29</f>
      </c>
      <c r="G31" s="13"/>
      <c r="H31" s="193" t="e">
        <f>TOTAIS!V30</f>
        <v>#DIV/0!</v>
      </c>
      <c r="I31" s="193" t="e">
        <f>TOTAIS!U30</f>
        <v>#DIV/0!</v>
      </c>
      <c r="J31" s="194" t="e">
        <f t="shared" si="3"/>
        <v>#DIV/0!</v>
      </c>
      <c r="K31" s="194">
        <f>'ASISTENCIA 2ª AVAL'!AR29</f>
      </c>
      <c r="L31" s="13"/>
      <c r="M31" s="193" t="e">
        <f>TOTAIS!AG30</f>
        <v>#DIV/0!</v>
      </c>
      <c r="N31" s="193" t="e">
        <f>TOTAIS!AF30</f>
        <v>#DIV/0!</v>
      </c>
      <c r="O31" s="194" t="e">
        <f t="shared" si="4"/>
        <v>#DIV/0!</v>
      </c>
      <c r="P31" s="194">
        <f>'ASISTENCIA 3ª AVAL'!AR29</f>
      </c>
      <c r="Q31" s="29"/>
      <c r="R31" s="193" t="e">
        <f t="shared" si="0"/>
        <v>#DIV/0!</v>
      </c>
      <c r="S31" s="193" t="e">
        <f t="shared" si="5"/>
        <v>#DIV/0!</v>
      </c>
      <c r="T31" s="29"/>
      <c r="U31" s="195" t="e">
        <f t="shared" si="1"/>
        <v>#DIV/0!</v>
      </c>
      <c r="V31" s="23"/>
    </row>
    <row r="32" spans="1:22" ht="15.75" thickBot="1">
      <c r="A32" s="192">
        <f>DATOS!A28</f>
        <v>26</v>
      </c>
      <c r="B32" s="129">
        <f>IF(DATOS!B31&gt;0,DATOS!B31,"")</f>
      </c>
      <c r="C32" s="193">
        <f>TOTAIS!K31</f>
        <v>0</v>
      </c>
      <c r="D32" s="194">
        <f>TOTAIS!J31</f>
        <v>0</v>
      </c>
      <c r="E32" s="194" t="str">
        <f t="shared" si="2"/>
        <v>IN/1</v>
      </c>
      <c r="F32" s="194">
        <f>'ASISTENCIA 1ª AVAL'!AR30</f>
      </c>
      <c r="G32" s="13"/>
      <c r="H32" s="193">
        <f>TOTAIS!V31</f>
        <v>0</v>
      </c>
      <c r="I32" s="193">
        <f>TOTAIS!U31</f>
        <v>0</v>
      </c>
      <c r="J32" s="194" t="str">
        <f t="shared" si="3"/>
        <v>IN/1</v>
      </c>
      <c r="K32" s="194">
        <f>'ASISTENCIA 2ª AVAL'!AR30</f>
      </c>
      <c r="L32" s="13"/>
      <c r="M32" s="193">
        <f>TOTAIS!AG31</f>
        <v>0</v>
      </c>
      <c r="N32" s="193">
        <f>TOTAIS!AF31</f>
        <v>0</v>
      </c>
      <c r="O32" s="194" t="str">
        <f t="shared" si="4"/>
        <v>IN/1</v>
      </c>
      <c r="P32" s="194">
        <f>'ASISTENCIA 3ª AVAL'!AR30</f>
      </c>
      <c r="Q32" s="29"/>
      <c r="R32" s="193">
        <f t="shared" si="0"/>
        <v>0</v>
      </c>
      <c r="S32" s="193" t="e">
        <f t="shared" si="5"/>
        <v>#DIV/0!</v>
      </c>
      <c r="T32" s="29"/>
      <c r="U32" s="195" t="str">
        <f t="shared" si="1"/>
        <v>IN/1</v>
      </c>
      <c r="V32" s="23"/>
    </row>
    <row r="33" spans="1:22" ht="15.75" thickBot="1">
      <c r="A33" s="192">
        <f>DATOS!A29</f>
        <v>27</v>
      </c>
      <c r="B33" s="129">
        <f>IF(DATOS!B32&gt;0,DATOS!B32,"")</f>
      </c>
      <c r="C33" s="193">
        <f>TOTAIS!K32</f>
        <v>0</v>
      </c>
      <c r="D33" s="194">
        <f>TOTAIS!J32</f>
        <v>0</v>
      </c>
      <c r="E33" s="194" t="str">
        <f t="shared" si="2"/>
        <v>IN/1</v>
      </c>
      <c r="F33" s="194">
        <f>'ASISTENCIA 1ª AVAL'!AR31</f>
      </c>
      <c r="G33" s="13"/>
      <c r="H33" s="193">
        <f>TOTAIS!V32</f>
        <v>0</v>
      </c>
      <c r="I33" s="193">
        <f>TOTAIS!U32</f>
        <v>0</v>
      </c>
      <c r="J33" s="194" t="str">
        <f t="shared" si="3"/>
        <v>IN/1</v>
      </c>
      <c r="K33" s="194">
        <f>'ASISTENCIA 2ª AVAL'!AR31</f>
      </c>
      <c r="L33" s="13"/>
      <c r="M33" s="193">
        <f>TOTAIS!AG32</f>
        <v>0</v>
      </c>
      <c r="N33" s="193">
        <f>TOTAIS!AF32</f>
        <v>0</v>
      </c>
      <c r="O33" s="194" t="str">
        <f t="shared" si="4"/>
        <v>IN/1</v>
      </c>
      <c r="P33" s="194">
        <f>'ASISTENCIA 3ª AVAL'!AR31</f>
      </c>
      <c r="Q33" s="29"/>
      <c r="R33" s="193">
        <f t="shared" si="0"/>
        <v>0</v>
      </c>
      <c r="S33" s="193" t="e">
        <f t="shared" si="5"/>
        <v>#DIV/0!</v>
      </c>
      <c r="T33" s="29"/>
      <c r="U33" s="195" t="str">
        <f t="shared" si="1"/>
        <v>IN/1</v>
      </c>
      <c r="V33" s="23"/>
    </row>
    <row r="34" spans="1:22" ht="15.75" thickBot="1">
      <c r="A34" s="192">
        <f>DATOS!A30</f>
        <v>28</v>
      </c>
      <c r="B34" s="129">
        <f>IF(DATOS!B33&gt;0,DATOS!B33,"")</f>
      </c>
      <c r="C34" s="193">
        <f>TOTAIS!K33</f>
        <v>0</v>
      </c>
      <c r="D34" s="194">
        <f>TOTAIS!J33</f>
        <v>0</v>
      </c>
      <c r="E34" s="194" t="str">
        <f t="shared" si="2"/>
        <v>IN/1</v>
      </c>
      <c r="F34" s="194">
        <f>'ASISTENCIA 1ª AVAL'!AR32</f>
      </c>
      <c r="G34" s="13"/>
      <c r="H34" s="193">
        <f>TOTAIS!V33</f>
        <v>0</v>
      </c>
      <c r="I34" s="193">
        <f>TOTAIS!U33</f>
        <v>0</v>
      </c>
      <c r="J34" s="194" t="str">
        <f t="shared" si="3"/>
        <v>IN/1</v>
      </c>
      <c r="K34" s="194">
        <f>'ASISTENCIA 2ª AVAL'!AR32</f>
      </c>
      <c r="L34" s="13"/>
      <c r="M34" s="193">
        <f>TOTAIS!AG33</f>
        <v>0</v>
      </c>
      <c r="N34" s="193">
        <f>TOTAIS!AF33</f>
        <v>0</v>
      </c>
      <c r="O34" s="194" t="str">
        <f t="shared" si="4"/>
        <v>IN/1</v>
      </c>
      <c r="P34" s="194">
        <f>'ASISTENCIA 3ª AVAL'!AR32</f>
      </c>
      <c r="Q34" s="29"/>
      <c r="R34" s="193">
        <f t="shared" si="0"/>
        <v>0</v>
      </c>
      <c r="S34" s="193" t="e">
        <f t="shared" si="5"/>
        <v>#DIV/0!</v>
      </c>
      <c r="T34" s="29"/>
      <c r="U34" s="195" t="str">
        <f t="shared" si="1"/>
        <v>IN/1</v>
      </c>
      <c r="V34" s="23"/>
    </row>
    <row r="35" spans="1:22" ht="15.75" thickBot="1">
      <c r="A35" s="192">
        <f>DATOS!A31</f>
        <v>29</v>
      </c>
      <c r="B35" s="169">
        <f>DATOS!B32</f>
        <v>0</v>
      </c>
      <c r="C35" s="193">
        <f>TOTAIS!K34</f>
        <v>0</v>
      </c>
      <c r="D35" s="194">
        <f>TOTAIS!J34</f>
        <v>0</v>
      </c>
      <c r="E35" s="194" t="str">
        <f t="shared" si="2"/>
        <v>IN/1</v>
      </c>
      <c r="F35" s="194">
        <f>'ASISTENCIA 1ª AVAL'!AR33</f>
      </c>
      <c r="G35" s="13"/>
      <c r="H35" s="193">
        <f>TOTAIS!V34</f>
        <v>0</v>
      </c>
      <c r="I35" s="193">
        <f>TOTAIS!U34</f>
        <v>0</v>
      </c>
      <c r="J35" s="194" t="str">
        <f t="shared" si="3"/>
        <v>IN/1</v>
      </c>
      <c r="K35" s="194">
        <f>'ASISTENCIA 2ª AVAL'!AR33</f>
      </c>
      <c r="L35" s="13"/>
      <c r="M35" s="193">
        <f>TOTAIS!AG34</f>
        <v>0</v>
      </c>
      <c r="N35" s="193">
        <f>TOTAIS!AF34</f>
        <v>0</v>
      </c>
      <c r="O35" s="194" t="str">
        <f t="shared" si="4"/>
        <v>IN/1</v>
      </c>
      <c r="P35" s="194">
        <f>'ASISTENCIA 3ª AVAL'!AR33</f>
      </c>
      <c r="Q35" s="29"/>
      <c r="R35" s="193">
        <f t="shared" si="0"/>
        <v>0</v>
      </c>
      <c r="S35" s="193" t="e">
        <f t="shared" si="5"/>
        <v>#DIV/0!</v>
      </c>
      <c r="T35" s="29"/>
      <c r="U35" s="195" t="str">
        <f t="shared" si="1"/>
        <v>IN/1</v>
      </c>
      <c r="V35" s="23"/>
    </row>
    <row r="36" spans="1:22" ht="15.75" thickBot="1">
      <c r="A36" s="192">
        <f>DATOS!A32</f>
        <v>0</v>
      </c>
      <c r="B36" s="169">
        <f>DATOS!B33</f>
        <v>0</v>
      </c>
      <c r="C36" s="193">
        <f>TOTAIS!K35</f>
        <v>0</v>
      </c>
      <c r="D36" s="194">
        <f>TOTAIS!J35</f>
        <v>0</v>
      </c>
      <c r="E36" s="194" t="str">
        <f t="shared" si="2"/>
        <v>IN/1</v>
      </c>
      <c r="F36" s="194">
        <f>'ASISTENCIA 1ª AVAL'!AR34</f>
        <v>0</v>
      </c>
      <c r="G36" s="13"/>
      <c r="H36" s="193">
        <f>TOTAIS!V35</f>
        <v>0</v>
      </c>
      <c r="I36" s="193">
        <f>TOTAIS!U35</f>
        <v>0</v>
      </c>
      <c r="J36" s="194" t="str">
        <f t="shared" si="3"/>
        <v>IN/1</v>
      </c>
      <c r="K36" s="194">
        <f>'ASISTENCIA 2ª AVAL'!AR34</f>
        <v>0</v>
      </c>
      <c r="L36" s="13"/>
      <c r="M36" s="193">
        <f>TOTAIS!AG35</f>
        <v>0</v>
      </c>
      <c r="N36" s="193">
        <f>TOTAIS!AF35</f>
        <v>0</v>
      </c>
      <c r="O36" s="194" t="str">
        <f t="shared" si="4"/>
        <v>IN/1</v>
      </c>
      <c r="P36" s="194">
        <f>'ASISTENCIA 3ª AVAL'!AR34</f>
        <v>0</v>
      </c>
      <c r="Q36" s="29"/>
      <c r="R36" s="193">
        <f t="shared" si="0"/>
        <v>0</v>
      </c>
      <c r="S36" s="193">
        <f t="shared" si="5"/>
        <v>0</v>
      </c>
      <c r="T36" s="29"/>
      <c r="U36" s="195" t="str">
        <f t="shared" si="1"/>
        <v>IN/1</v>
      </c>
      <c r="V36" s="23"/>
    </row>
    <row r="37" spans="1:22" ht="15.75" thickBot="1">
      <c r="A37" s="192">
        <f>DATOS!A33</f>
        <v>0</v>
      </c>
      <c r="B37" s="169">
        <f>DATOS!B34</f>
        <v>0</v>
      </c>
      <c r="C37" s="193">
        <f>TOTAIS!K36</f>
        <v>0</v>
      </c>
      <c r="D37" s="194">
        <f>TOTAIS!J36</f>
        <v>0</v>
      </c>
      <c r="E37" s="194" t="str">
        <f t="shared" si="2"/>
        <v>IN/1</v>
      </c>
      <c r="F37" s="194">
        <f>'ASISTENCIA 1ª AVAL'!AR35</f>
        <v>0</v>
      </c>
      <c r="G37" s="15"/>
      <c r="H37" s="193">
        <f>TOTAIS!V36</f>
        <v>0</v>
      </c>
      <c r="I37" s="193">
        <f>TOTAIS!U36</f>
        <v>0</v>
      </c>
      <c r="J37" s="194" t="str">
        <f t="shared" si="3"/>
        <v>IN/1</v>
      </c>
      <c r="K37" s="194">
        <f>'ASISTENCIA 2ª AVAL'!AR35</f>
        <v>0</v>
      </c>
      <c r="L37" s="15"/>
      <c r="M37" s="193">
        <f>TOTAIS!AG36</f>
        <v>0</v>
      </c>
      <c r="N37" s="193">
        <f>TOTAIS!AF36</f>
        <v>0</v>
      </c>
      <c r="O37" s="194" t="str">
        <f t="shared" si="4"/>
        <v>IN/1</v>
      </c>
      <c r="P37" s="194">
        <f>'ASISTENCIA 3ª AVAL'!AR35</f>
        <v>0</v>
      </c>
      <c r="Q37" s="43"/>
      <c r="R37" s="193">
        <f t="shared" si="0"/>
        <v>0</v>
      </c>
      <c r="S37" s="193">
        <f t="shared" si="5"/>
        <v>0</v>
      </c>
      <c r="T37" s="43"/>
      <c r="U37" s="195" t="str">
        <f t="shared" si="1"/>
        <v>IN/1</v>
      </c>
      <c r="V37" s="24"/>
    </row>
  </sheetData>
  <sheetProtection/>
  <mergeCells count="27">
    <mergeCell ref="R1:T1"/>
    <mergeCell ref="R2:T2"/>
    <mergeCell ref="R3:R5"/>
    <mergeCell ref="S3:S5"/>
    <mergeCell ref="T3:T5"/>
    <mergeCell ref="B3:B5"/>
    <mergeCell ref="N3:N5"/>
    <mergeCell ref="O3:O5"/>
    <mergeCell ref="M3:M5"/>
    <mergeCell ref="D3:D5"/>
    <mergeCell ref="F3:F5"/>
    <mergeCell ref="E3:E5"/>
    <mergeCell ref="C3:C5"/>
    <mergeCell ref="J3:J5"/>
    <mergeCell ref="K3:K5"/>
    <mergeCell ref="L3:L5"/>
    <mergeCell ref="G3:G5"/>
    <mergeCell ref="P3:P5"/>
    <mergeCell ref="Q3:Q5"/>
    <mergeCell ref="H3:H5"/>
    <mergeCell ref="I3:I5"/>
    <mergeCell ref="C1:G1"/>
    <mergeCell ref="H1:L1"/>
    <mergeCell ref="M1:Q1"/>
    <mergeCell ref="H2:L2"/>
    <mergeCell ref="M2:Q2"/>
    <mergeCell ref="C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33"/>
  <sheetViews>
    <sheetView zoomScalePageLayoutView="0" workbookViewId="0" topLeftCell="A1">
      <selection activeCell="B4" sqref="B4:B32"/>
    </sheetView>
  </sheetViews>
  <sheetFormatPr defaultColWidth="11.421875" defaultRowHeight="15"/>
  <cols>
    <col min="1" max="1" width="4.140625" style="22" customWidth="1"/>
    <col min="2" max="2" width="33.8515625" style="0" customWidth="1"/>
    <col min="3" max="44" width="2.7109375" style="0" customWidth="1"/>
  </cols>
  <sheetData>
    <row r="1" spans="1:44" ht="45.75" customHeight="1" thickBot="1">
      <c r="A1" s="71"/>
      <c r="B1" s="49" t="s">
        <v>2</v>
      </c>
      <c r="C1" s="204" t="s">
        <v>8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6"/>
    </row>
    <row r="2" spans="1:44" ht="38.25">
      <c r="A2" s="73" t="s">
        <v>0</v>
      </c>
      <c r="B2" s="51" t="str">
        <f>IF(DATOS!C2&gt;0,(DATOS!C2),"")</f>
        <v>1º ESO</v>
      </c>
      <c r="C2" s="130" t="s">
        <v>1</v>
      </c>
      <c r="D2" s="130" t="s">
        <v>1</v>
      </c>
      <c r="E2" s="130" t="s">
        <v>1</v>
      </c>
      <c r="F2" s="130" t="s">
        <v>1</v>
      </c>
      <c r="G2" s="130" t="s">
        <v>1</v>
      </c>
      <c r="H2" s="130" t="s">
        <v>1</v>
      </c>
      <c r="I2" s="130" t="s">
        <v>1</v>
      </c>
      <c r="J2" s="130" t="s">
        <v>1</v>
      </c>
      <c r="K2" s="130" t="s">
        <v>1</v>
      </c>
      <c r="L2" s="130" t="s">
        <v>1</v>
      </c>
      <c r="M2" s="130" t="s">
        <v>1</v>
      </c>
      <c r="N2" s="130" t="s">
        <v>1</v>
      </c>
      <c r="O2" s="130" t="s">
        <v>1</v>
      </c>
      <c r="P2" s="130" t="s">
        <v>1</v>
      </c>
      <c r="Q2" s="130" t="s">
        <v>1</v>
      </c>
      <c r="R2" s="130" t="s">
        <v>1</v>
      </c>
      <c r="S2" s="130" t="s">
        <v>1</v>
      </c>
      <c r="T2" s="130" t="s">
        <v>1</v>
      </c>
      <c r="U2" s="130" t="s">
        <v>1</v>
      </c>
      <c r="V2" s="130" t="s">
        <v>1</v>
      </c>
      <c r="W2" s="130" t="s">
        <v>1</v>
      </c>
      <c r="X2" s="130" t="s">
        <v>1</v>
      </c>
      <c r="Y2" s="130" t="s">
        <v>1</v>
      </c>
      <c r="Z2" s="130" t="s">
        <v>1</v>
      </c>
      <c r="AA2" s="130" t="s">
        <v>1</v>
      </c>
      <c r="AB2" s="130" t="s">
        <v>1</v>
      </c>
      <c r="AC2" s="130" t="s">
        <v>1</v>
      </c>
      <c r="AD2" s="130" t="s">
        <v>1</v>
      </c>
      <c r="AE2" s="130" t="s">
        <v>1</v>
      </c>
      <c r="AF2" s="130" t="s">
        <v>1</v>
      </c>
      <c r="AG2" s="130" t="s">
        <v>1</v>
      </c>
      <c r="AH2" s="130" t="s">
        <v>1</v>
      </c>
      <c r="AI2" s="130" t="s">
        <v>1</v>
      </c>
      <c r="AJ2" s="130" t="s">
        <v>1</v>
      </c>
      <c r="AK2" s="130" t="s">
        <v>1</v>
      </c>
      <c r="AL2" s="130" t="s">
        <v>1</v>
      </c>
      <c r="AM2" s="130" t="s">
        <v>1</v>
      </c>
      <c r="AN2" s="130" t="s">
        <v>1</v>
      </c>
      <c r="AO2" s="130" t="s">
        <v>1</v>
      </c>
      <c r="AP2" s="130" t="s">
        <v>1</v>
      </c>
      <c r="AQ2" s="130" t="s">
        <v>1</v>
      </c>
      <c r="AR2" s="50" t="s">
        <v>45</v>
      </c>
    </row>
    <row r="3" spans="1:44" ht="39.75" customHeight="1">
      <c r="A3" s="72"/>
      <c r="B3" s="128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46"/>
    </row>
    <row r="4" spans="1:44" ht="18.75" customHeight="1">
      <c r="A4" s="72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46">
        <f>IF(COUNTIF(C4:AQ4,"F")&gt;0,COUNTIF(C4:AQ4,"F"),"")</f>
      </c>
    </row>
    <row r="5" spans="1:44" ht="18.75" customHeight="1">
      <c r="A5" s="72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46">
        <f aca="true" t="shared" si="0" ref="AR5:AR33">IF(COUNTIF(C5:AQ5,"F")&gt;0,COUNTIF(C5:AQ5,"F"),"")</f>
      </c>
    </row>
    <row r="6" spans="1:44" ht="18.75" customHeight="1">
      <c r="A6" s="72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6">
        <f t="shared" si="0"/>
      </c>
    </row>
    <row r="7" spans="1:44" ht="18.75" customHeight="1">
      <c r="A7" s="72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46">
        <f t="shared" si="0"/>
      </c>
    </row>
    <row r="8" spans="1:44" ht="18.75" customHeight="1">
      <c r="A8" s="72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46">
        <f t="shared" si="0"/>
      </c>
    </row>
    <row r="9" spans="1:44" ht="18.75" customHeight="1">
      <c r="A9" s="72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46">
        <f t="shared" si="0"/>
      </c>
    </row>
    <row r="10" spans="1:44" ht="18.75" customHeight="1">
      <c r="A10" s="72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46">
        <f t="shared" si="0"/>
      </c>
    </row>
    <row r="11" spans="1:44" ht="18.75" customHeight="1">
      <c r="A11" s="72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46">
        <f t="shared" si="0"/>
      </c>
    </row>
    <row r="12" spans="1:44" ht="18.75" customHeight="1">
      <c r="A12" s="72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46">
        <f t="shared" si="0"/>
      </c>
    </row>
    <row r="13" spans="1:44" ht="18.75" customHeight="1">
      <c r="A13" s="72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6">
        <f t="shared" si="0"/>
      </c>
    </row>
    <row r="14" spans="1:44" ht="18.75" customHeight="1">
      <c r="A14" s="72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46">
        <f t="shared" si="0"/>
      </c>
    </row>
    <row r="15" spans="1:44" ht="18.75" customHeight="1">
      <c r="A15" s="72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6">
        <f t="shared" si="0"/>
      </c>
    </row>
    <row r="16" spans="1:44" ht="18.75" customHeight="1">
      <c r="A16" s="72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6">
        <f t="shared" si="0"/>
      </c>
    </row>
    <row r="17" spans="1:44" ht="18.75" customHeight="1">
      <c r="A17" s="72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6">
        <f t="shared" si="0"/>
      </c>
    </row>
    <row r="18" spans="1:44" ht="18.75" customHeight="1">
      <c r="A18" s="72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6">
        <f t="shared" si="0"/>
      </c>
    </row>
    <row r="19" spans="1:44" ht="18.75" customHeight="1">
      <c r="A19" s="72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6">
        <f t="shared" si="0"/>
      </c>
    </row>
    <row r="20" spans="1:44" ht="15">
      <c r="A20" s="72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6">
        <f t="shared" si="0"/>
      </c>
    </row>
    <row r="21" spans="1:44" ht="15">
      <c r="A21" s="72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46">
        <f t="shared" si="0"/>
      </c>
    </row>
    <row r="22" spans="1:44" ht="15">
      <c r="A22" s="72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46">
        <f t="shared" si="0"/>
      </c>
    </row>
    <row r="23" spans="1:44" ht="15">
      <c r="A23" s="72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46">
        <f t="shared" si="0"/>
      </c>
    </row>
    <row r="24" spans="1:44" ht="15">
      <c r="A24" s="72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46">
        <f t="shared" si="0"/>
      </c>
    </row>
    <row r="25" spans="1:44" ht="15">
      <c r="A25" s="72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46">
        <f t="shared" si="0"/>
      </c>
    </row>
    <row r="26" spans="1:44" ht="15">
      <c r="A26" s="72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46">
        <f t="shared" si="0"/>
      </c>
    </row>
    <row r="27" spans="1:44" ht="15">
      <c r="A27" s="72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46">
        <f t="shared" si="0"/>
      </c>
    </row>
    <row r="28" spans="1:44" ht="15">
      <c r="A28" s="72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6">
        <f t="shared" si="0"/>
      </c>
    </row>
    <row r="29" spans="1:44" ht="15">
      <c r="A29" s="72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6">
        <f t="shared" si="0"/>
      </c>
    </row>
    <row r="30" spans="1:44" ht="15">
      <c r="A30" s="72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46">
        <f t="shared" si="0"/>
      </c>
    </row>
    <row r="31" spans="1:44" ht="15">
      <c r="A31" s="72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46">
        <f t="shared" si="0"/>
      </c>
    </row>
    <row r="32" spans="1:44" ht="15.75" thickBot="1">
      <c r="A32" s="72">
        <v>29</v>
      </c>
      <c r="B32" s="129">
        <f>IF(DATOS!B31&gt;0,DATOS!B31,"")</f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47">
        <f t="shared" si="0"/>
      </c>
    </row>
    <row r="33" ht="15">
      <c r="AR33" s="45">
        <f t="shared" si="0"/>
      </c>
    </row>
  </sheetData>
  <sheetProtection/>
  <mergeCells count="1">
    <mergeCell ref="C1:AR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R33"/>
  <sheetViews>
    <sheetView zoomScalePageLayoutView="0" workbookViewId="0" topLeftCell="C1">
      <selection activeCell="B4" sqref="B4:B32"/>
    </sheetView>
  </sheetViews>
  <sheetFormatPr defaultColWidth="11.421875" defaultRowHeight="15"/>
  <cols>
    <col min="1" max="1" width="4.140625" style="22" customWidth="1"/>
    <col min="2" max="2" width="33.8515625" style="0" customWidth="1"/>
    <col min="3" max="44" width="2.7109375" style="0" customWidth="1"/>
  </cols>
  <sheetData>
    <row r="1" spans="1:44" ht="45.75" customHeight="1" thickBot="1">
      <c r="A1" s="71"/>
      <c r="B1" s="49" t="s">
        <v>2</v>
      </c>
      <c r="C1" s="204" t="s">
        <v>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6"/>
    </row>
    <row r="2" spans="1:44" ht="38.25">
      <c r="A2" s="73" t="s">
        <v>0</v>
      </c>
      <c r="B2" s="51" t="str">
        <f>IF(DATOS!C2&gt;0,(DATOS!C2),"")</f>
        <v>1º ESO</v>
      </c>
      <c r="C2" s="130" t="s">
        <v>1</v>
      </c>
      <c r="D2" s="130" t="s">
        <v>1</v>
      </c>
      <c r="E2" s="130" t="s">
        <v>1</v>
      </c>
      <c r="F2" s="130" t="s">
        <v>1</v>
      </c>
      <c r="G2" s="130" t="s">
        <v>1</v>
      </c>
      <c r="H2" s="130" t="s">
        <v>1</v>
      </c>
      <c r="I2" s="130" t="s">
        <v>1</v>
      </c>
      <c r="J2" s="130" t="s">
        <v>1</v>
      </c>
      <c r="K2" s="130" t="s">
        <v>1</v>
      </c>
      <c r="L2" s="130" t="s">
        <v>1</v>
      </c>
      <c r="M2" s="130" t="s">
        <v>1</v>
      </c>
      <c r="N2" s="130" t="s">
        <v>1</v>
      </c>
      <c r="O2" s="130" t="s">
        <v>1</v>
      </c>
      <c r="P2" s="130" t="s">
        <v>1</v>
      </c>
      <c r="Q2" s="130" t="s">
        <v>1</v>
      </c>
      <c r="R2" s="130" t="s">
        <v>1</v>
      </c>
      <c r="S2" s="130" t="s">
        <v>1</v>
      </c>
      <c r="T2" s="130" t="s">
        <v>1</v>
      </c>
      <c r="U2" s="130" t="s">
        <v>1</v>
      </c>
      <c r="V2" s="130" t="s">
        <v>1</v>
      </c>
      <c r="W2" s="130" t="s">
        <v>1</v>
      </c>
      <c r="X2" s="130" t="s">
        <v>1</v>
      </c>
      <c r="Y2" s="130" t="s">
        <v>1</v>
      </c>
      <c r="Z2" s="130" t="s">
        <v>1</v>
      </c>
      <c r="AA2" s="130" t="s">
        <v>1</v>
      </c>
      <c r="AB2" s="130" t="s">
        <v>1</v>
      </c>
      <c r="AC2" s="130" t="s">
        <v>1</v>
      </c>
      <c r="AD2" s="130" t="s">
        <v>1</v>
      </c>
      <c r="AE2" s="130" t="s">
        <v>1</v>
      </c>
      <c r="AF2" s="130" t="s">
        <v>1</v>
      </c>
      <c r="AG2" s="130" t="s">
        <v>1</v>
      </c>
      <c r="AH2" s="130" t="s">
        <v>1</v>
      </c>
      <c r="AI2" s="130" t="s">
        <v>1</v>
      </c>
      <c r="AJ2" s="130" t="s">
        <v>1</v>
      </c>
      <c r="AK2" s="130" t="s">
        <v>1</v>
      </c>
      <c r="AL2" s="130" t="s">
        <v>1</v>
      </c>
      <c r="AM2" s="130" t="s">
        <v>1</v>
      </c>
      <c r="AN2" s="130" t="s">
        <v>1</v>
      </c>
      <c r="AO2" s="130" t="s">
        <v>1</v>
      </c>
      <c r="AP2" s="130" t="s">
        <v>1</v>
      </c>
      <c r="AQ2" s="130" t="s">
        <v>1</v>
      </c>
      <c r="AR2" s="50" t="s">
        <v>45</v>
      </c>
    </row>
    <row r="3" spans="1:44" ht="39.75" customHeight="1">
      <c r="A3" s="127"/>
      <c r="B3" s="128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46"/>
    </row>
    <row r="4" spans="1:44" ht="20.25" customHeight="1">
      <c r="A4" s="127">
        <v>1</v>
      </c>
      <c r="B4" s="129">
        <f>IF(DATOS!B3&gt;0,DATOS!B3,"")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46">
        <f>IF(COUNTIF(C4:AQ4,"F")&gt;0,COUNTIF(C4:AQ4,"F"),"")</f>
      </c>
    </row>
    <row r="5" spans="1:44" ht="20.25" customHeight="1">
      <c r="A5" s="127">
        <v>2</v>
      </c>
      <c r="B5" s="129">
        <f>IF(DATOS!B4&gt;0,DATOS!B4,"")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46">
        <f aca="true" t="shared" si="0" ref="AR5:AR33">IF(COUNTIF(C5:AQ5,"F")&gt;0,COUNTIF(C5:AQ5,"F"),"")</f>
      </c>
    </row>
    <row r="6" spans="1:44" ht="20.25" customHeight="1">
      <c r="A6" s="127">
        <v>3</v>
      </c>
      <c r="B6" s="129">
        <f>IF(DATOS!B5&gt;0,DATOS!B5,"")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6">
        <f t="shared" si="0"/>
      </c>
    </row>
    <row r="7" spans="1:44" ht="20.25" customHeight="1">
      <c r="A7" s="127">
        <v>4</v>
      </c>
      <c r="B7" s="129">
        <f>IF(DATOS!B6&gt;0,DATOS!B6,"")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46">
        <f t="shared" si="0"/>
      </c>
    </row>
    <row r="8" spans="1:44" ht="20.25" customHeight="1">
      <c r="A8" s="127">
        <v>5</v>
      </c>
      <c r="B8" s="129">
        <f>IF(DATOS!B7&gt;0,DATOS!B7,"")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46">
        <f t="shared" si="0"/>
      </c>
    </row>
    <row r="9" spans="1:44" ht="20.25" customHeight="1">
      <c r="A9" s="127">
        <v>6</v>
      </c>
      <c r="B9" s="129">
        <f>IF(DATOS!B8&gt;0,DATOS!B8,"")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46">
        <f t="shared" si="0"/>
      </c>
    </row>
    <row r="10" spans="1:44" ht="20.25" customHeight="1">
      <c r="A10" s="127">
        <v>7</v>
      </c>
      <c r="B10" s="129">
        <f>IF(DATOS!B9&gt;0,DATOS!B9,"")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46">
        <f t="shared" si="0"/>
      </c>
    </row>
    <row r="11" spans="1:44" ht="20.25" customHeight="1">
      <c r="A11" s="127">
        <v>8</v>
      </c>
      <c r="B11" s="129">
        <f>IF(DATOS!B10&gt;0,DATOS!B10,"")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46">
        <f t="shared" si="0"/>
      </c>
    </row>
    <row r="12" spans="1:44" ht="20.25" customHeight="1">
      <c r="A12" s="127">
        <v>9</v>
      </c>
      <c r="B12" s="129">
        <f>IF(DATOS!B11&gt;0,DATOS!B11,"")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46">
        <f t="shared" si="0"/>
      </c>
    </row>
    <row r="13" spans="1:44" ht="20.25" customHeight="1">
      <c r="A13" s="127">
        <v>10</v>
      </c>
      <c r="B13" s="129">
        <f>IF(DATOS!B12&gt;0,DATOS!B12,"")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6">
        <f t="shared" si="0"/>
      </c>
    </row>
    <row r="14" spans="1:44" ht="20.25" customHeight="1">
      <c r="A14" s="127">
        <v>11</v>
      </c>
      <c r="B14" s="129">
        <f>IF(DATOS!B13&gt;0,DATOS!B13,"")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46">
        <f t="shared" si="0"/>
      </c>
    </row>
    <row r="15" spans="1:44" ht="20.25" customHeight="1">
      <c r="A15" s="127">
        <v>12</v>
      </c>
      <c r="B15" s="129">
        <f>IF(DATOS!B14&gt;0,DATOS!B14,"")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6">
        <f t="shared" si="0"/>
      </c>
    </row>
    <row r="16" spans="1:44" ht="20.25" customHeight="1">
      <c r="A16" s="127">
        <v>13</v>
      </c>
      <c r="B16" s="129">
        <f>IF(DATOS!B15&gt;0,DATOS!B15,"")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6">
        <f t="shared" si="0"/>
      </c>
    </row>
    <row r="17" spans="1:44" ht="20.25" customHeight="1">
      <c r="A17" s="127">
        <v>14</v>
      </c>
      <c r="B17" s="129">
        <f>IF(DATOS!B16&gt;0,DATOS!B16,"")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6">
        <f t="shared" si="0"/>
      </c>
    </row>
    <row r="18" spans="1:44" ht="20.25" customHeight="1">
      <c r="A18" s="127">
        <v>15</v>
      </c>
      <c r="B18" s="129">
        <f>IF(DATOS!B17&gt;0,DATOS!B17,"")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6">
        <f t="shared" si="0"/>
      </c>
    </row>
    <row r="19" spans="1:44" ht="20.25" customHeight="1">
      <c r="A19" s="127">
        <v>16</v>
      </c>
      <c r="B19" s="129">
        <f>IF(DATOS!B18&gt;0,DATOS!B18,"")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6">
        <f t="shared" si="0"/>
      </c>
    </row>
    <row r="20" spans="1:44" ht="20.25" customHeight="1">
      <c r="A20" s="127">
        <v>17</v>
      </c>
      <c r="B20" s="129">
        <f>IF(DATOS!B19&gt;0,DATOS!B19,"")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6">
        <f t="shared" si="0"/>
      </c>
    </row>
    <row r="21" spans="1:44" ht="20.25" customHeight="1">
      <c r="A21" s="127">
        <v>18</v>
      </c>
      <c r="B21" s="129">
        <f>IF(DATOS!B20&gt;0,DATOS!B20,"")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46">
        <f t="shared" si="0"/>
      </c>
    </row>
    <row r="22" spans="1:44" ht="15">
      <c r="A22" s="127">
        <v>19</v>
      </c>
      <c r="B22" s="129">
        <f>IF(DATOS!B21&gt;0,DATOS!B21,"")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46">
        <f t="shared" si="0"/>
      </c>
    </row>
    <row r="23" spans="1:44" ht="15">
      <c r="A23" s="127">
        <v>20</v>
      </c>
      <c r="B23" s="129">
        <f>IF(DATOS!B22&gt;0,DATOS!B22,"")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46">
        <f t="shared" si="0"/>
      </c>
    </row>
    <row r="24" spans="1:44" ht="15">
      <c r="A24" s="127">
        <v>21</v>
      </c>
      <c r="B24" s="129">
        <f>IF(DATOS!B23&gt;0,DATOS!B23,"")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46">
        <f t="shared" si="0"/>
      </c>
    </row>
    <row r="25" spans="1:44" ht="15">
      <c r="A25" s="127">
        <v>22</v>
      </c>
      <c r="B25" s="129">
        <f>IF(DATOS!B24&gt;0,DATOS!B24,"")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46">
        <f t="shared" si="0"/>
      </c>
    </row>
    <row r="26" spans="1:44" ht="15">
      <c r="A26" s="127">
        <v>23</v>
      </c>
      <c r="B26" s="129">
        <f>IF(DATOS!B25&gt;0,DATOS!B25,"")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46">
        <f t="shared" si="0"/>
      </c>
    </row>
    <row r="27" spans="1:44" ht="15">
      <c r="A27" s="127">
        <v>24</v>
      </c>
      <c r="B27" s="129">
        <f>IF(DATOS!B26&gt;0,DATOS!B26,"")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46">
        <f t="shared" si="0"/>
      </c>
    </row>
    <row r="28" spans="1:44" ht="15">
      <c r="A28" s="127">
        <v>25</v>
      </c>
      <c r="B28" s="129">
        <f>IF(DATOS!B27&gt;0,DATOS!B27,"")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6">
        <f t="shared" si="0"/>
      </c>
    </row>
    <row r="29" spans="1:44" ht="15">
      <c r="A29" s="127">
        <v>26</v>
      </c>
      <c r="B29" s="129">
        <f>IF(DATOS!B28&gt;0,DATOS!B28,"")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46">
        <f t="shared" si="0"/>
      </c>
    </row>
    <row r="30" spans="1:44" ht="15">
      <c r="A30" s="127">
        <v>27</v>
      </c>
      <c r="B30" s="129">
        <f>IF(DATOS!B29&gt;0,DATOS!B29,"")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46">
        <f t="shared" si="0"/>
      </c>
    </row>
    <row r="31" spans="1:44" ht="15">
      <c r="A31" s="127">
        <v>28</v>
      </c>
      <c r="B31" s="129">
        <f>IF(DATOS!B30&gt;0,DATOS!B30,"")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46">
        <f t="shared" si="0"/>
      </c>
    </row>
    <row r="32" spans="1:44" ht="15.75" thickBot="1">
      <c r="A32" s="127">
        <v>29</v>
      </c>
      <c r="B32" s="129">
        <f>IF(DATOS!B31&gt;0,DATOS!B31,"")</f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47">
        <f t="shared" si="0"/>
      </c>
    </row>
    <row r="33" ht="15">
      <c r="AR33" s="45">
        <f t="shared" si="0"/>
      </c>
    </row>
  </sheetData>
  <sheetProtection/>
  <mergeCells count="1">
    <mergeCell ref="C1:A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K33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.140625" style="22" customWidth="1"/>
    <col min="2" max="2" width="31.7109375" style="0" customWidth="1"/>
    <col min="3" max="36" width="2.7109375" style="0" customWidth="1"/>
    <col min="37" max="37" width="11.8515625" style="0" bestFit="1" customWidth="1"/>
  </cols>
  <sheetData>
    <row r="1" spans="2:36" ht="38.25" customHeight="1" thickBot="1">
      <c r="B1" s="6" t="s">
        <v>24</v>
      </c>
      <c r="C1" s="207" t="s">
        <v>7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</row>
    <row r="2" spans="1:37" ht="50.25">
      <c r="A2" s="137" t="s">
        <v>0</v>
      </c>
      <c r="B2" s="138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40" t="s">
        <v>45</v>
      </c>
      <c r="AK2" s="141"/>
    </row>
    <row r="3" spans="1:37" ht="39.75" customHeight="1">
      <c r="A3" s="75"/>
      <c r="B3" s="5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9"/>
      <c r="AK3" s="92" t="s">
        <v>13</v>
      </c>
    </row>
    <row r="4" spans="1:37" ht="19.5" customHeight="1" thickBot="1">
      <c r="A4" s="75"/>
      <c r="B4" s="56" t="s">
        <v>36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93">
        <f>SUM(C4:AI4)</f>
        <v>0</v>
      </c>
      <c r="AK4" s="92"/>
    </row>
    <row r="5" spans="1:37" ht="19.5" customHeight="1">
      <c r="A5" s="132">
        <v>1</v>
      </c>
      <c r="B5" s="133">
        <f>IF(DATOS!B3&gt;0,(DATOS!B3),"")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9"/>
      <c r="AJ5" s="94">
        <f>IF(SUM(C5:AI5)&gt;0,SUM(C5:AI5),"")</f>
      </c>
      <c r="AK5" s="135" t="e">
        <f>IF((AJ5*10)/$AJ$4&gt;0,(AJ5*10)/$AJ$4,"")</f>
        <v>#VALUE!</v>
      </c>
    </row>
    <row r="6" spans="1:37" ht="15">
      <c r="A6" s="132">
        <v>2</v>
      </c>
      <c r="B6" s="133">
        <f>IF(DATOS!B4&gt;0,(DATOS!B4),"")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9"/>
      <c r="AJ6" s="95">
        <f aca="true" t="shared" si="0" ref="AJ6:AJ33">IF(SUM(C6:AI6)&gt;0,SUM(C6:AI6),"")</f>
      </c>
      <c r="AK6" s="135" t="e">
        <f aca="true" t="shared" si="1" ref="AK6:AK33">IF((AJ6*10)/$AJ$4&gt;0,(AJ6*10)/$AJ$4,"")</f>
        <v>#VALUE!</v>
      </c>
    </row>
    <row r="7" spans="1:37" ht="15">
      <c r="A7" s="132">
        <v>3</v>
      </c>
      <c r="B7" s="133">
        <f>IF(DATOS!B5&gt;0,(DATOS!B5),"")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9"/>
      <c r="AJ7" s="95">
        <f t="shared" si="0"/>
      </c>
      <c r="AK7" s="135" t="e">
        <f t="shared" si="1"/>
        <v>#VALUE!</v>
      </c>
    </row>
    <row r="8" spans="1:37" ht="15">
      <c r="A8" s="132">
        <v>4</v>
      </c>
      <c r="B8" s="133">
        <f>IF(DATOS!B6&gt;0,(DATOS!B6),"")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9"/>
      <c r="AJ8" s="95">
        <f t="shared" si="0"/>
      </c>
      <c r="AK8" s="135" t="e">
        <f t="shared" si="1"/>
        <v>#VALUE!</v>
      </c>
    </row>
    <row r="9" spans="1:37" ht="15">
      <c r="A9" s="132">
        <v>5</v>
      </c>
      <c r="B9" s="133">
        <f>IF(DATOS!B7&gt;0,(DATOS!B7),"")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9"/>
      <c r="AJ9" s="95">
        <f t="shared" si="0"/>
      </c>
      <c r="AK9" s="135" t="e">
        <f t="shared" si="1"/>
        <v>#VALUE!</v>
      </c>
    </row>
    <row r="10" spans="1:37" ht="15">
      <c r="A10" s="132">
        <v>6</v>
      </c>
      <c r="B10" s="133">
        <f>IF(DATOS!B8&gt;0,(DATOS!B8),"")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9"/>
      <c r="AJ10" s="95">
        <f t="shared" si="0"/>
      </c>
      <c r="AK10" s="135" t="e">
        <f t="shared" si="1"/>
        <v>#VALUE!</v>
      </c>
    </row>
    <row r="11" spans="1:37" ht="15">
      <c r="A11" s="132">
        <v>7</v>
      </c>
      <c r="B11" s="133">
        <f>IF(DATOS!B9&gt;0,(DATOS!B9),"")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9"/>
      <c r="AJ11" s="95">
        <f t="shared" si="0"/>
      </c>
      <c r="AK11" s="135" t="e">
        <f t="shared" si="1"/>
        <v>#VALUE!</v>
      </c>
    </row>
    <row r="12" spans="1:37" ht="15">
      <c r="A12" s="132">
        <v>8</v>
      </c>
      <c r="B12" s="133">
        <f>IF(DATOS!B10&gt;0,(DATOS!B10),"")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9"/>
      <c r="AJ12" s="95">
        <f t="shared" si="0"/>
      </c>
      <c r="AK12" s="135" t="e">
        <f t="shared" si="1"/>
        <v>#VALUE!</v>
      </c>
    </row>
    <row r="13" spans="1:37" ht="15">
      <c r="A13" s="132">
        <v>9</v>
      </c>
      <c r="B13" s="133">
        <f>IF(DATOS!B11&gt;0,(DATOS!B11),"")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9"/>
      <c r="AJ13" s="95">
        <f t="shared" si="0"/>
      </c>
      <c r="AK13" s="135" t="e">
        <f t="shared" si="1"/>
        <v>#VALUE!</v>
      </c>
    </row>
    <row r="14" spans="1:37" ht="15">
      <c r="A14" s="132">
        <v>10</v>
      </c>
      <c r="B14" s="133">
        <f>IF(DATOS!B12&gt;0,(DATOS!B12),"")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9"/>
      <c r="AJ14" s="95">
        <f t="shared" si="0"/>
      </c>
      <c r="AK14" s="135" t="e">
        <f t="shared" si="1"/>
        <v>#VALUE!</v>
      </c>
    </row>
    <row r="15" spans="1:37" ht="15">
      <c r="A15" s="132">
        <v>11</v>
      </c>
      <c r="B15" s="133">
        <f>IF(DATOS!B13&gt;0,(DATOS!B13),"")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9"/>
      <c r="AJ15" s="95">
        <f t="shared" si="0"/>
      </c>
      <c r="AK15" s="135" t="e">
        <f t="shared" si="1"/>
        <v>#VALUE!</v>
      </c>
    </row>
    <row r="16" spans="1:37" ht="15">
      <c r="A16" s="132">
        <v>12</v>
      </c>
      <c r="B16" s="133">
        <f>IF(DATOS!B14&gt;0,(DATOS!B14),"")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9"/>
      <c r="AJ16" s="95">
        <f t="shared" si="0"/>
      </c>
      <c r="AK16" s="135" t="e">
        <f t="shared" si="1"/>
        <v>#VALUE!</v>
      </c>
    </row>
    <row r="17" spans="1:37" ht="15">
      <c r="A17" s="132">
        <v>13</v>
      </c>
      <c r="B17" s="133">
        <f>IF(DATOS!B15&gt;0,(DATOS!B15),"")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9"/>
      <c r="AJ17" s="95">
        <f t="shared" si="0"/>
      </c>
      <c r="AK17" s="135" t="e">
        <f t="shared" si="1"/>
        <v>#VALUE!</v>
      </c>
    </row>
    <row r="18" spans="1:37" ht="15">
      <c r="A18" s="132">
        <v>14</v>
      </c>
      <c r="B18" s="133">
        <f>IF(DATOS!B16&gt;0,(DATOS!B16),"")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9"/>
      <c r="AJ18" s="95">
        <f t="shared" si="0"/>
      </c>
      <c r="AK18" s="135" t="e">
        <f t="shared" si="1"/>
        <v>#VALUE!</v>
      </c>
    </row>
    <row r="19" spans="1:37" ht="15">
      <c r="A19" s="132">
        <v>15</v>
      </c>
      <c r="B19" s="133">
        <f>IF(DATOS!B17&gt;0,(DATOS!B17),"")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9"/>
      <c r="AJ19" s="95">
        <f t="shared" si="0"/>
      </c>
      <c r="AK19" s="135" t="e">
        <f t="shared" si="1"/>
        <v>#VALUE!</v>
      </c>
    </row>
    <row r="20" spans="1:37" ht="15">
      <c r="A20" s="132">
        <v>16</v>
      </c>
      <c r="B20" s="133">
        <f>IF(DATOS!B18&gt;0,(DATOS!B18),"")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9"/>
      <c r="AJ20" s="95">
        <f t="shared" si="0"/>
      </c>
      <c r="AK20" s="135" t="e">
        <f t="shared" si="1"/>
        <v>#VALUE!</v>
      </c>
    </row>
    <row r="21" spans="1:37" ht="15">
      <c r="A21" s="132">
        <v>18</v>
      </c>
      <c r="B21" s="133">
        <f>IF(DATOS!B19&gt;0,(DATOS!B19),"")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9"/>
      <c r="AJ21" s="95">
        <f t="shared" si="0"/>
      </c>
      <c r="AK21" s="135" t="e">
        <f t="shared" si="1"/>
        <v>#VALUE!</v>
      </c>
    </row>
    <row r="22" spans="1:37" ht="15">
      <c r="A22" s="132">
        <v>19</v>
      </c>
      <c r="B22" s="133">
        <f>IF(DATOS!B20&gt;0,(DATOS!B20),"")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9"/>
      <c r="AJ22" s="95">
        <f t="shared" si="0"/>
      </c>
      <c r="AK22" s="135" t="e">
        <f t="shared" si="1"/>
        <v>#VALUE!</v>
      </c>
    </row>
    <row r="23" spans="1:37" ht="15">
      <c r="A23" s="132">
        <v>20</v>
      </c>
      <c r="B23" s="134">
        <f>IF(DATOS!B21&gt;0,(DATOS!B21),"")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9"/>
      <c r="AJ23" s="95">
        <f t="shared" si="0"/>
      </c>
      <c r="AK23" s="135" t="e">
        <f t="shared" si="1"/>
        <v>#VALUE!</v>
      </c>
    </row>
    <row r="24" spans="1:37" ht="15">
      <c r="A24" s="132">
        <v>21</v>
      </c>
      <c r="B24" s="134">
        <f>IF(DATOS!B22&gt;0,(DATOS!B22),"")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9"/>
      <c r="AJ24" s="95">
        <f t="shared" si="0"/>
      </c>
      <c r="AK24" s="135" t="e">
        <f t="shared" si="1"/>
        <v>#VALUE!</v>
      </c>
    </row>
    <row r="25" spans="1:37" ht="15">
      <c r="A25" s="132">
        <v>22</v>
      </c>
      <c r="B25" s="134">
        <f>IF(DATOS!B23&gt;0,(DATOS!B23),"")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9"/>
      <c r="AJ25" s="95">
        <f t="shared" si="0"/>
      </c>
      <c r="AK25" s="135" t="e">
        <f t="shared" si="1"/>
        <v>#VALUE!</v>
      </c>
    </row>
    <row r="26" spans="1:37" ht="15">
      <c r="A26" s="132">
        <v>23</v>
      </c>
      <c r="B26" s="134">
        <f>IF(DATOS!B24&gt;0,(DATOS!B24),"")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9"/>
      <c r="AJ26" s="95">
        <f t="shared" si="0"/>
      </c>
      <c r="AK26" s="135" t="e">
        <f t="shared" si="1"/>
        <v>#VALUE!</v>
      </c>
    </row>
    <row r="27" spans="1:37" ht="15">
      <c r="A27" s="132">
        <v>24</v>
      </c>
      <c r="B27" s="134">
        <f>IF(DATOS!B25&gt;0,(DATOS!B25),"")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9"/>
      <c r="AJ27" s="95">
        <f t="shared" si="0"/>
      </c>
      <c r="AK27" s="135" t="e">
        <f t="shared" si="1"/>
        <v>#VALUE!</v>
      </c>
    </row>
    <row r="28" spans="1:37" ht="15">
      <c r="A28" s="132">
        <v>25</v>
      </c>
      <c r="B28" s="134">
        <f>IF(DATOS!B26&gt;0,(DATOS!B26),"")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9"/>
      <c r="AJ28" s="95">
        <f t="shared" si="0"/>
      </c>
      <c r="AK28" s="135" t="e">
        <f t="shared" si="1"/>
        <v>#VALUE!</v>
      </c>
    </row>
    <row r="29" spans="1:37" ht="15">
      <c r="A29" s="132">
        <v>26</v>
      </c>
      <c r="B29" s="134">
        <f>IF(DATOS!B27&gt;0,(DATOS!B27),"")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9"/>
      <c r="AJ29" s="95">
        <f t="shared" si="0"/>
      </c>
      <c r="AK29" s="135" t="e">
        <f t="shared" si="1"/>
        <v>#VALUE!</v>
      </c>
    </row>
    <row r="30" spans="1:37" ht="15">
      <c r="A30" s="132">
        <v>27</v>
      </c>
      <c r="B30" s="134">
        <f>IF(DATOS!B28&gt;0,(DATOS!B28),"")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9"/>
      <c r="AJ30" s="95">
        <f t="shared" si="0"/>
      </c>
      <c r="AK30" s="135" t="e">
        <f t="shared" si="1"/>
        <v>#VALUE!</v>
      </c>
    </row>
    <row r="31" spans="1:37" ht="15">
      <c r="A31" s="132">
        <v>28</v>
      </c>
      <c r="B31" s="134">
        <f>IF(DATOS!B29&gt;0,(DATOS!B29),"")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9"/>
      <c r="AJ31" s="95">
        <f t="shared" si="0"/>
      </c>
      <c r="AK31" s="135" t="e">
        <f t="shared" si="1"/>
        <v>#VALUE!</v>
      </c>
    </row>
    <row r="32" spans="1:37" ht="15">
      <c r="A32" s="132">
        <v>29</v>
      </c>
      <c r="B32" s="134">
        <f>IF(DATOS!B30&gt;0,(DATOS!B30),"")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9"/>
      <c r="AJ32" s="95">
        <f t="shared" si="0"/>
      </c>
      <c r="AK32" s="135" t="e">
        <f t="shared" si="1"/>
        <v>#VALUE!</v>
      </c>
    </row>
    <row r="33" spans="1:37" ht="15.75" thickBot="1">
      <c r="A33" s="132">
        <v>30</v>
      </c>
      <c r="B33" s="134">
        <f>IF(DATOS!B31&gt;0,(DATOS!B31),"")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9"/>
      <c r="AJ33" s="96">
        <f t="shared" si="0"/>
      </c>
      <c r="AK33" s="136" t="e">
        <f t="shared" si="1"/>
        <v>#VALUE!</v>
      </c>
    </row>
  </sheetData>
  <sheetProtection/>
  <mergeCells count="1">
    <mergeCell ref="C1:AJ1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K34"/>
  <sheetViews>
    <sheetView zoomScalePageLayoutView="0" workbookViewId="0" topLeftCell="A1">
      <selection activeCell="O7" sqref="O7"/>
    </sheetView>
  </sheetViews>
  <sheetFormatPr defaultColWidth="11.421875" defaultRowHeight="15"/>
  <cols>
    <col min="1" max="1" width="4.140625" style="22" customWidth="1"/>
    <col min="2" max="2" width="33.8515625" style="0" customWidth="1"/>
    <col min="3" max="36" width="2.7109375" style="0" customWidth="1"/>
    <col min="37" max="37" width="11.8515625" style="0" bestFit="1" customWidth="1"/>
  </cols>
  <sheetData>
    <row r="1" spans="2:36" ht="38.25" customHeight="1">
      <c r="B1" s="6" t="s">
        <v>24</v>
      </c>
      <c r="C1" s="207" t="s">
        <v>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</row>
    <row r="2" spans="1:36" ht="50.25">
      <c r="A2" s="137" t="s">
        <v>0</v>
      </c>
      <c r="B2" s="138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45</v>
      </c>
    </row>
    <row r="3" spans="1:37" ht="39.75" customHeight="1">
      <c r="A3" s="75"/>
      <c r="B3" s="5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t="s">
        <v>13</v>
      </c>
    </row>
    <row r="4" spans="1:37" ht="19.5" customHeight="1">
      <c r="A4" s="75"/>
      <c r="B4" s="56" t="s">
        <v>36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142">
        <f>SUM(C4:AI4)</f>
        <v>0</v>
      </c>
      <c r="AK4" s="143"/>
    </row>
    <row r="5" spans="1:37" ht="19.5" customHeight="1">
      <c r="A5" s="132">
        <v>1</v>
      </c>
      <c r="B5" s="133">
        <f>IF(DATOS!B3&gt;0,(DATOS!B3),"")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42">
        <f>IF(SUM(C5:AI5)&gt;0,SUM(C5:AI5),"")</f>
      </c>
      <c r="AK5" s="143" t="e">
        <f>IF((AJ5*10)/$AJ$4&gt;0,(AJ5*10)/$AJ$4,"")</f>
        <v>#VALUE!</v>
      </c>
    </row>
    <row r="6" spans="1:37" ht="15">
      <c r="A6" s="132">
        <v>2</v>
      </c>
      <c r="B6" s="133">
        <f>IF(DATOS!B4&gt;0,(DATOS!B4),"")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42">
        <f aca="true" t="shared" si="0" ref="AJ6:AJ34">IF(SUM(C6:AI6)&gt;0,SUM(C6:AI6),"")</f>
      </c>
      <c r="AK6" s="143" t="e">
        <f aca="true" t="shared" si="1" ref="AK6:AK34">IF((AJ6*10)/$AJ$4&gt;0,(AJ6*10)/$AJ$4,"")</f>
        <v>#VALUE!</v>
      </c>
    </row>
    <row r="7" spans="1:37" ht="15">
      <c r="A7" s="132">
        <v>3</v>
      </c>
      <c r="B7" s="133">
        <f>IF(DATOS!B5&gt;0,(DATOS!B5),"")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42">
        <f t="shared" si="0"/>
      </c>
      <c r="AK7" s="143" t="e">
        <f t="shared" si="1"/>
        <v>#VALUE!</v>
      </c>
    </row>
    <row r="8" spans="1:37" ht="15">
      <c r="A8" s="132">
        <v>4</v>
      </c>
      <c r="B8" s="133">
        <f>IF(DATOS!B6&gt;0,(DATOS!B6),"")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42">
        <f t="shared" si="0"/>
      </c>
      <c r="AK8" s="143" t="e">
        <f t="shared" si="1"/>
        <v>#VALUE!</v>
      </c>
    </row>
    <row r="9" spans="1:37" ht="15">
      <c r="A9" s="132">
        <v>5</v>
      </c>
      <c r="B9" s="133">
        <f>IF(DATOS!B7&gt;0,(DATOS!B7),"")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42">
        <f t="shared" si="0"/>
      </c>
      <c r="AK9" s="143" t="e">
        <f t="shared" si="1"/>
        <v>#VALUE!</v>
      </c>
    </row>
    <row r="10" spans="1:37" ht="15">
      <c r="A10" s="132">
        <v>6</v>
      </c>
      <c r="B10" s="133">
        <f>IF(DATOS!B8&gt;0,(DATOS!B8),"")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42">
        <f t="shared" si="0"/>
      </c>
      <c r="AK10" s="143" t="e">
        <f t="shared" si="1"/>
        <v>#VALUE!</v>
      </c>
    </row>
    <row r="11" spans="1:37" ht="15">
      <c r="A11" s="132">
        <v>7</v>
      </c>
      <c r="B11" s="133">
        <f>IF(DATOS!B9&gt;0,(DATOS!B9),"")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42">
        <f t="shared" si="0"/>
      </c>
      <c r="AK11" s="143" t="e">
        <f t="shared" si="1"/>
        <v>#VALUE!</v>
      </c>
    </row>
    <row r="12" spans="1:37" ht="15">
      <c r="A12" s="132">
        <v>8</v>
      </c>
      <c r="B12" s="133">
        <f>IF(DATOS!B10&gt;0,(DATOS!B10),"")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42">
        <f t="shared" si="0"/>
      </c>
      <c r="AK12" s="143" t="e">
        <f t="shared" si="1"/>
        <v>#VALUE!</v>
      </c>
    </row>
    <row r="13" spans="1:37" ht="15">
      <c r="A13" s="132">
        <v>9</v>
      </c>
      <c r="B13" s="133">
        <f>IF(DATOS!B11&gt;0,(DATOS!B11),"")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42">
        <f t="shared" si="0"/>
      </c>
      <c r="AK13" s="143" t="e">
        <f t="shared" si="1"/>
        <v>#VALUE!</v>
      </c>
    </row>
    <row r="14" spans="1:37" ht="15">
      <c r="A14" s="132">
        <v>10</v>
      </c>
      <c r="B14" s="133">
        <f>IF(DATOS!B12&gt;0,(DATOS!B12),"")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42">
        <f t="shared" si="0"/>
      </c>
      <c r="AK14" s="143" t="e">
        <f t="shared" si="1"/>
        <v>#VALUE!</v>
      </c>
    </row>
    <row r="15" spans="1:37" ht="15">
      <c r="A15" s="132">
        <v>11</v>
      </c>
      <c r="B15" s="133">
        <f>IF(DATOS!B13&gt;0,(DATOS!B13),"")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42">
        <f t="shared" si="0"/>
      </c>
      <c r="AK15" s="143" t="e">
        <f t="shared" si="1"/>
        <v>#VALUE!</v>
      </c>
    </row>
    <row r="16" spans="1:37" ht="15">
      <c r="A16" s="132">
        <v>12</v>
      </c>
      <c r="B16" s="133">
        <f>IF(DATOS!B14&gt;0,(DATOS!B14),"")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42">
        <f t="shared" si="0"/>
      </c>
      <c r="AK16" s="143" t="e">
        <f t="shared" si="1"/>
        <v>#VALUE!</v>
      </c>
    </row>
    <row r="17" spans="1:37" ht="15">
      <c r="A17" s="132">
        <v>13</v>
      </c>
      <c r="B17" s="133">
        <f>IF(DATOS!B15&gt;0,(DATOS!B15),"")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42">
        <f t="shared" si="0"/>
      </c>
      <c r="AK17" s="143" t="e">
        <f t="shared" si="1"/>
        <v>#VALUE!</v>
      </c>
    </row>
    <row r="18" spans="1:37" ht="15">
      <c r="A18" s="132">
        <v>14</v>
      </c>
      <c r="B18" s="133">
        <f>IF(DATOS!B16&gt;0,(DATOS!B16),"")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42">
        <f t="shared" si="0"/>
      </c>
      <c r="AK18" s="143" t="e">
        <f t="shared" si="1"/>
        <v>#VALUE!</v>
      </c>
    </row>
    <row r="19" spans="1:37" ht="15">
      <c r="A19" s="132">
        <v>15</v>
      </c>
      <c r="B19" s="133">
        <f>IF(DATOS!B17&gt;0,(DATOS!B17),"")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42">
        <f t="shared" si="0"/>
      </c>
      <c r="AK19" s="143" t="e">
        <f t="shared" si="1"/>
        <v>#VALUE!</v>
      </c>
    </row>
    <row r="20" spans="1:37" ht="15">
      <c r="A20" s="132">
        <v>16</v>
      </c>
      <c r="B20" s="133">
        <f>IF(DATOS!B18&gt;0,(DATOS!B18),"")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42">
        <f t="shared" si="0"/>
      </c>
      <c r="AK20" s="143" t="e">
        <f t="shared" si="1"/>
        <v>#VALUE!</v>
      </c>
    </row>
    <row r="21" spans="1:37" ht="15">
      <c r="A21" s="132">
        <v>17</v>
      </c>
      <c r="B21" s="13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42">
        <f t="shared" si="0"/>
      </c>
      <c r="AK21" s="143" t="e">
        <f t="shared" si="1"/>
        <v>#VALUE!</v>
      </c>
    </row>
    <row r="22" spans="1:37" ht="15">
      <c r="A22" s="132">
        <v>18</v>
      </c>
      <c r="B22" s="133">
        <f>IF(DATOS!B19&gt;0,(DATOS!B19),"")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42">
        <f t="shared" si="0"/>
      </c>
      <c r="AK22" s="143" t="e">
        <f t="shared" si="1"/>
        <v>#VALUE!</v>
      </c>
    </row>
    <row r="23" spans="1:37" ht="15">
      <c r="A23" s="132">
        <v>19</v>
      </c>
      <c r="B23" s="133">
        <f>IF(DATOS!B20&gt;0,(DATOS!B20),"")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42">
        <f t="shared" si="0"/>
      </c>
      <c r="AK23" s="143" t="e">
        <f t="shared" si="1"/>
        <v>#VALUE!</v>
      </c>
    </row>
    <row r="24" spans="1:37" ht="15">
      <c r="A24" s="132">
        <v>20</v>
      </c>
      <c r="B24" s="134">
        <f>IF(DATOS!B21&gt;0,(DATOS!B21),"")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42">
        <f t="shared" si="0"/>
      </c>
      <c r="AK24" s="143" t="e">
        <f t="shared" si="1"/>
        <v>#VALUE!</v>
      </c>
    </row>
    <row r="25" spans="1:37" ht="15">
      <c r="A25" s="132">
        <v>21</v>
      </c>
      <c r="B25" s="134">
        <f>IF(DATOS!B22&gt;0,(DATOS!B22),"")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42">
        <f t="shared" si="0"/>
      </c>
      <c r="AK25" s="143" t="e">
        <f t="shared" si="1"/>
        <v>#VALUE!</v>
      </c>
    </row>
    <row r="26" spans="1:37" ht="15">
      <c r="A26" s="132">
        <v>22</v>
      </c>
      <c r="B26" s="134">
        <f>IF(DATOS!B23&gt;0,(DATOS!B23),"")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42">
        <f t="shared" si="0"/>
      </c>
      <c r="AK26" s="143" t="e">
        <f t="shared" si="1"/>
        <v>#VALUE!</v>
      </c>
    </row>
    <row r="27" spans="1:37" ht="15">
      <c r="A27" s="132">
        <v>23</v>
      </c>
      <c r="B27" s="134">
        <f>IF(DATOS!B24&gt;0,(DATOS!B24),"")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42">
        <f t="shared" si="0"/>
      </c>
      <c r="AK27" s="143" t="e">
        <f t="shared" si="1"/>
        <v>#VALUE!</v>
      </c>
    </row>
    <row r="28" spans="1:37" ht="15">
      <c r="A28" s="132">
        <v>24</v>
      </c>
      <c r="B28" s="134">
        <f>IF(DATOS!B25&gt;0,(DATOS!B25),"")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42">
        <f t="shared" si="0"/>
      </c>
      <c r="AK28" s="143" t="e">
        <f t="shared" si="1"/>
        <v>#VALUE!</v>
      </c>
    </row>
    <row r="29" spans="1:37" ht="15">
      <c r="A29" s="132">
        <v>25</v>
      </c>
      <c r="B29" s="134">
        <f>IF(DATOS!B26&gt;0,(DATOS!B26),"")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42">
        <f t="shared" si="0"/>
      </c>
      <c r="AK29" s="143" t="e">
        <f t="shared" si="1"/>
        <v>#VALUE!</v>
      </c>
    </row>
    <row r="30" spans="1:37" ht="15">
      <c r="A30" s="132">
        <v>26</v>
      </c>
      <c r="B30" s="134">
        <f>IF(DATOS!B27&gt;0,(DATOS!B27),"")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42">
        <f t="shared" si="0"/>
      </c>
      <c r="AK30" s="143" t="e">
        <f t="shared" si="1"/>
        <v>#VALUE!</v>
      </c>
    </row>
    <row r="31" spans="1:37" ht="15">
      <c r="A31" s="132">
        <v>27</v>
      </c>
      <c r="B31" s="134">
        <f>IF(DATOS!B28&gt;0,(DATOS!B28),"")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42">
        <f t="shared" si="0"/>
      </c>
      <c r="AK31" s="143" t="e">
        <f t="shared" si="1"/>
        <v>#VALUE!</v>
      </c>
    </row>
    <row r="32" spans="1:37" ht="15">
      <c r="A32" s="132">
        <v>28</v>
      </c>
      <c r="B32" s="134">
        <f>IF(DATOS!B29&gt;0,(DATOS!B29),"")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42">
        <f t="shared" si="0"/>
      </c>
      <c r="AK32" s="143" t="e">
        <f t="shared" si="1"/>
        <v>#VALUE!</v>
      </c>
    </row>
    <row r="33" spans="1:37" ht="15">
      <c r="A33" s="132">
        <v>29</v>
      </c>
      <c r="B33" s="134">
        <f>IF(DATOS!B30&gt;0,(DATOS!B30),"")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42">
        <f t="shared" si="0"/>
      </c>
      <c r="AK33" s="143" t="e">
        <f t="shared" si="1"/>
        <v>#VALUE!</v>
      </c>
    </row>
    <row r="34" spans="1:37" ht="15">
      <c r="A34" s="132">
        <v>30</v>
      </c>
      <c r="B34" s="134">
        <f>IF(DATOS!B31&gt;0,(DATOS!B31),"")</f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42">
        <f t="shared" si="0"/>
      </c>
      <c r="AK34" s="143" t="e">
        <f t="shared" si="1"/>
        <v>#VALUE!</v>
      </c>
    </row>
  </sheetData>
  <sheetProtection/>
  <mergeCells count="1">
    <mergeCell ref="C1:AJ1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33FF"/>
  </sheetPr>
  <dimension ref="A1:AK34"/>
  <sheetViews>
    <sheetView zoomScalePageLayoutView="0" workbookViewId="0" topLeftCell="A1">
      <selection activeCell="C4" sqref="C4:C5"/>
    </sheetView>
  </sheetViews>
  <sheetFormatPr defaultColWidth="11.421875" defaultRowHeight="15"/>
  <cols>
    <col min="1" max="1" width="4.140625" style="22" customWidth="1"/>
    <col min="2" max="2" width="33.140625" style="0" customWidth="1"/>
    <col min="3" max="36" width="2.7109375" style="0" customWidth="1"/>
    <col min="37" max="37" width="11.8515625" style="0" bestFit="1" customWidth="1"/>
  </cols>
  <sheetData>
    <row r="1" spans="2:36" ht="38.25" customHeight="1">
      <c r="B1" s="6" t="s">
        <v>24</v>
      </c>
      <c r="C1" s="207" t="s">
        <v>9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</row>
    <row r="2" spans="1:36" ht="50.25">
      <c r="A2" s="74" t="s">
        <v>0</v>
      </c>
      <c r="B2" s="138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45</v>
      </c>
    </row>
    <row r="3" spans="1:37" ht="39.75" customHeight="1">
      <c r="A3" s="75"/>
      <c r="B3" s="5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34"/>
      <c r="AK3" s="143" t="s">
        <v>13</v>
      </c>
    </row>
    <row r="4" spans="1:37" ht="19.5" customHeight="1">
      <c r="A4" s="75"/>
      <c r="B4" s="56" t="s">
        <v>36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142">
        <f>SUM(C4:AI4)</f>
        <v>0</v>
      </c>
      <c r="AK4" s="143"/>
    </row>
    <row r="5" spans="1:37" ht="19.5" customHeight="1">
      <c r="A5" s="132">
        <v>1</v>
      </c>
      <c r="B5" s="133">
        <f>IF(DATOS!B3&gt;0,(DATOS!B3),"")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42">
        <f aca="true" t="shared" si="0" ref="AJ5:AJ34">IF(SUM(C5:AI5)&gt;0,SUM(C5:AI5),"")</f>
      </c>
      <c r="AK5" s="143" t="e">
        <f>IF((AJ5*10)/$AJ$4&gt;0,(AJ5*10)/$AJ$4,"")</f>
        <v>#VALUE!</v>
      </c>
    </row>
    <row r="6" spans="1:37" ht="15">
      <c r="A6" s="132">
        <v>2</v>
      </c>
      <c r="B6" s="133">
        <f>IF(DATOS!B4&gt;0,(DATOS!B4),"")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42">
        <f t="shared" si="0"/>
      </c>
      <c r="AK6" s="143" t="e">
        <f aca="true" t="shared" si="1" ref="AK6:AK34">IF((AJ6*10)/$AJ$4&gt;0,(AJ6*10)/$AJ$4,"")</f>
        <v>#VALUE!</v>
      </c>
    </row>
    <row r="7" spans="1:37" ht="15">
      <c r="A7" s="132">
        <v>3</v>
      </c>
      <c r="B7" s="133">
        <f>IF(DATOS!B5&gt;0,(DATOS!B5),"")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42">
        <f t="shared" si="0"/>
      </c>
      <c r="AK7" s="143" t="e">
        <f t="shared" si="1"/>
        <v>#VALUE!</v>
      </c>
    </row>
    <row r="8" spans="1:37" ht="15">
      <c r="A8" s="132">
        <v>4</v>
      </c>
      <c r="B8" s="133">
        <f>IF(DATOS!B6&gt;0,(DATOS!B6),"")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42">
        <f t="shared" si="0"/>
      </c>
      <c r="AK8" s="143" t="e">
        <f t="shared" si="1"/>
        <v>#VALUE!</v>
      </c>
    </row>
    <row r="9" spans="1:37" ht="15">
      <c r="A9" s="132">
        <v>5</v>
      </c>
      <c r="B9" s="133">
        <f>IF(DATOS!B7&gt;0,(DATOS!B7),"")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42">
        <f t="shared" si="0"/>
      </c>
      <c r="AK9" s="143" t="e">
        <f t="shared" si="1"/>
        <v>#VALUE!</v>
      </c>
    </row>
    <row r="10" spans="1:37" ht="15">
      <c r="A10" s="132">
        <v>6</v>
      </c>
      <c r="B10" s="133">
        <f>IF(DATOS!B8&gt;0,(DATOS!B8),"")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42">
        <f t="shared" si="0"/>
      </c>
      <c r="AK10" s="143" t="e">
        <f t="shared" si="1"/>
        <v>#VALUE!</v>
      </c>
    </row>
    <row r="11" spans="1:37" ht="15">
      <c r="A11" s="132">
        <v>7</v>
      </c>
      <c r="B11" s="133">
        <f>IF(DATOS!B9&gt;0,(DATOS!B9),"")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42">
        <f t="shared" si="0"/>
      </c>
      <c r="AK11" s="143" t="e">
        <f t="shared" si="1"/>
        <v>#VALUE!</v>
      </c>
    </row>
    <row r="12" spans="1:37" ht="15">
      <c r="A12" s="132">
        <v>8</v>
      </c>
      <c r="B12" s="133">
        <f>IF(DATOS!B10&gt;0,(DATOS!B10),"")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42">
        <f t="shared" si="0"/>
      </c>
      <c r="AK12" s="143" t="e">
        <f t="shared" si="1"/>
        <v>#VALUE!</v>
      </c>
    </row>
    <row r="13" spans="1:37" ht="15">
      <c r="A13" s="132">
        <v>9</v>
      </c>
      <c r="B13" s="133">
        <f>IF(DATOS!B11&gt;0,(DATOS!B11),"")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42">
        <f t="shared" si="0"/>
      </c>
      <c r="AK13" s="143" t="e">
        <f t="shared" si="1"/>
        <v>#VALUE!</v>
      </c>
    </row>
    <row r="14" spans="1:37" ht="15">
      <c r="A14" s="132">
        <v>10</v>
      </c>
      <c r="B14" s="133">
        <f>IF(DATOS!B12&gt;0,(DATOS!B12),"")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42">
        <f t="shared" si="0"/>
      </c>
      <c r="AK14" s="143" t="e">
        <f t="shared" si="1"/>
        <v>#VALUE!</v>
      </c>
    </row>
    <row r="15" spans="1:37" ht="15">
      <c r="A15" s="132">
        <v>11</v>
      </c>
      <c r="B15" s="133">
        <f>IF(DATOS!B13&gt;0,(DATOS!B13),"")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42">
        <f t="shared" si="0"/>
      </c>
      <c r="AK15" s="143" t="e">
        <f t="shared" si="1"/>
        <v>#VALUE!</v>
      </c>
    </row>
    <row r="16" spans="1:37" ht="15">
      <c r="A16" s="132">
        <v>12</v>
      </c>
      <c r="B16" s="133">
        <f>IF(DATOS!B14&gt;0,(DATOS!B14),"")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42">
        <f t="shared" si="0"/>
      </c>
      <c r="AK16" s="143" t="e">
        <f t="shared" si="1"/>
        <v>#VALUE!</v>
      </c>
    </row>
    <row r="17" spans="1:37" ht="15">
      <c r="A17" s="132">
        <v>13</v>
      </c>
      <c r="B17" s="133">
        <f>IF(DATOS!B15&gt;0,(DATOS!B15),"")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42">
        <f t="shared" si="0"/>
      </c>
      <c r="AK17" s="143" t="e">
        <f t="shared" si="1"/>
        <v>#VALUE!</v>
      </c>
    </row>
    <row r="18" spans="1:37" ht="15">
      <c r="A18" s="132">
        <v>14</v>
      </c>
      <c r="B18" s="133">
        <f>IF(DATOS!B16&gt;0,(DATOS!B16),"")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42">
        <f t="shared" si="0"/>
      </c>
      <c r="AK18" s="143" t="e">
        <f t="shared" si="1"/>
        <v>#VALUE!</v>
      </c>
    </row>
    <row r="19" spans="1:37" ht="15">
      <c r="A19" s="132">
        <v>15</v>
      </c>
      <c r="B19" s="133">
        <f>IF(DATOS!B17&gt;0,(DATOS!B17),"")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42">
        <f t="shared" si="0"/>
      </c>
      <c r="AK19" s="143" t="e">
        <f t="shared" si="1"/>
        <v>#VALUE!</v>
      </c>
    </row>
    <row r="20" spans="1:37" ht="15">
      <c r="A20" s="132">
        <v>16</v>
      </c>
      <c r="B20" s="133">
        <f>IF(DATOS!B18&gt;0,(DATOS!B18),"")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42">
        <f t="shared" si="0"/>
      </c>
      <c r="AK20" s="143" t="e">
        <f t="shared" si="1"/>
        <v>#VALUE!</v>
      </c>
    </row>
    <row r="21" spans="1:37" ht="15">
      <c r="A21" s="132">
        <v>17</v>
      </c>
      <c r="B21" s="13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42">
        <f t="shared" si="0"/>
      </c>
      <c r="AK21" s="143" t="e">
        <f t="shared" si="1"/>
        <v>#VALUE!</v>
      </c>
    </row>
    <row r="22" spans="1:37" ht="15">
      <c r="A22" s="132">
        <v>18</v>
      </c>
      <c r="B22" s="133">
        <f>IF(DATOS!B19&gt;0,(DATOS!B19),"")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42">
        <f t="shared" si="0"/>
      </c>
      <c r="AK22" s="143" t="e">
        <f t="shared" si="1"/>
        <v>#VALUE!</v>
      </c>
    </row>
    <row r="23" spans="1:37" ht="15">
      <c r="A23" s="132">
        <v>19</v>
      </c>
      <c r="B23" s="133">
        <f>IF(DATOS!B20&gt;0,(DATOS!B20),"")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42">
        <f t="shared" si="0"/>
      </c>
      <c r="AK23" s="143" t="e">
        <f t="shared" si="1"/>
        <v>#VALUE!</v>
      </c>
    </row>
    <row r="24" spans="1:37" ht="15">
      <c r="A24" s="132">
        <v>20</v>
      </c>
      <c r="B24" s="134">
        <f>IF(DATOS!B21&gt;0,(DATOS!B21),"")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42">
        <f t="shared" si="0"/>
      </c>
      <c r="AK24" s="143" t="e">
        <f t="shared" si="1"/>
        <v>#VALUE!</v>
      </c>
    </row>
    <row r="25" spans="1:37" ht="15">
      <c r="A25" s="132">
        <v>21</v>
      </c>
      <c r="B25" s="134">
        <f>IF(DATOS!B22&gt;0,(DATOS!B22),"")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42">
        <f t="shared" si="0"/>
      </c>
      <c r="AK25" s="143" t="e">
        <f t="shared" si="1"/>
        <v>#VALUE!</v>
      </c>
    </row>
    <row r="26" spans="1:37" ht="15">
      <c r="A26" s="132">
        <v>22</v>
      </c>
      <c r="B26" s="134">
        <f>IF(DATOS!B23&gt;0,(DATOS!B23),"")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42">
        <f t="shared" si="0"/>
      </c>
      <c r="AK26" s="143" t="e">
        <f t="shared" si="1"/>
        <v>#VALUE!</v>
      </c>
    </row>
    <row r="27" spans="1:37" ht="15">
      <c r="A27" s="132">
        <v>23</v>
      </c>
      <c r="B27" s="134">
        <f>IF(DATOS!B24&gt;0,(DATOS!B24),"")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42">
        <f t="shared" si="0"/>
      </c>
      <c r="AK27" s="143" t="e">
        <f t="shared" si="1"/>
        <v>#VALUE!</v>
      </c>
    </row>
    <row r="28" spans="1:37" ht="15">
      <c r="A28" s="132">
        <v>24</v>
      </c>
      <c r="B28" s="134">
        <f>IF(DATOS!B25&gt;0,(DATOS!B25),"")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42">
        <f t="shared" si="0"/>
      </c>
      <c r="AK28" s="143" t="e">
        <f t="shared" si="1"/>
        <v>#VALUE!</v>
      </c>
    </row>
    <row r="29" spans="1:37" ht="15">
      <c r="A29" s="132">
        <v>25</v>
      </c>
      <c r="B29" s="134">
        <f>IF(DATOS!B26&gt;0,(DATOS!B26),"")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42">
        <f t="shared" si="0"/>
      </c>
      <c r="AK29" s="143" t="e">
        <f t="shared" si="1"/>
        <v>#VALUE!</v>
      </c>
    </row>
    <row r="30" spans="1:37" ht="15">
      <c r="A30" s="132">
        <v>26</v>
      </c>
      <c r="B30" s="134">
        <f>IF(DATOS!B27&gt;0,(DATOS!B27),"")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42">
        <f t="shared" si="0"/>
      </c>
      <c r="AK30" s="143" t="e">
        <f t="shared" si="1"/>
        <v>#VALUE!</v>
      </c>
    </row>
    <row r="31" spans="1:37" ht="15">
      <c r="A31" s="132">
        <v>27</v>
      </c>
      <c r="B31" s="134">
        <f>IF(DATOS!B28&gt;0,(DATOS!B28),"")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42">
        <f t="shared" si="0"/>
      </c>
      <c r="AK31" s="143" t="e">
        <f t="shared" si="1"/>
        <v>#VALUE!</v>
      </c>
    </row>
    <row r="32" spans="1:37" ht="15">
      <c r="A32" s="132">
        <v>28</v>
      </c>
      <c r="B32" s="134">
        <f>IF(DATOS!B29&gt;0,(DATOS!B29),"")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42">
        <f t="shared" si="0"/>
      </c>
      <c r="AK32" s="143" t="e">
        <f t="shared" si="1"/>
        <v>#VALUE!</v>
      </c>
    </row>
    <row r="33" spans="1:37" ht="15">
      <c r="A33" s="132">
        <v>29</v>
      </c>
      <c r="B33" s="134">
        <f>IF(DATOS!B30&gt;0,(DATOS!B30),"")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42">
        <f t="shared" si="0"/>
      </c>
      <c r="AK33" s="143" t="e">
        <f t="shared" si="1"/>
        <v>#VALUE!</v>
      </c>
    </row>
    <row r="34" spans="1:37" ht="15">
      <c r="A34" s="132">
        <v>30</v>
      </c>
      <c r="B34" s="134">
        <f>IF(DATOS!B31&gt;0,(DATOS!B31),"")</f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42">
        <f t="shared" si="0"/>
      </c>
      <c r="AK34" s="143" t="e">
        <f t="shared" si="1"/>
        <v>#VALUE!</v>
      </c>
    </row>
  </sheetData>
  <sheetProtection/>
  <mergeCells count="1">
    <mergeCell ref="C1:AJ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J34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4.140625" style="22" customWidth="1"/>
    <col min="2" max="2" width="35.8515625" style="76" customWidth="1"/>
    <col min="3" max="3" width="2.7109375" style="0" customWidth="1"/>
    <col min="4" max="35" width="3.421875" style="0" customWidth="1"/>
    <col min="36" max="36" width="8.8515625" style="0" customWidth="1"/>
  </cols>
  <sheetData>
    <row r="1" spans="2:36" ht="38.25" customHeight="1">
      <c r="B1" s="77" t="s">
        <v>25</v>
      </c>
      <c r="C1" s="209" t="s">
        <v>7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38.25">
      <c r="A2" s="137" t="s">
        <v>0</v>
      </c>
      <c r="B2" s="144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45</v>
      </c>
    </row>
    <row r="3" spans="1:36" ht="39.75" customHeight="1">
      <c r="A3" s="75"/>
      <c r="B3" s="78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32">
        <v>1</v>
      </c>
      <c r="B4" s="133">
        <f>IF(DATOS!B3&gt;0,(DATOS!B3),"")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34" t="e">
        <f aca="true" t="shared" si="0" ref="AJ4:AJ32">IF(AVERAGE(C4:AI4)&gt;0,AVERAGE(C4:AI4),"")</f>
        <v>#DIV/0!</v>
      </c>
    </row>
    <row r="5" spans="1:36" ht="15">
      <c r="A5" s="132">
        <v>2</v>
      </c>
      <c r="B5" s="133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34" t="e">
        <f t="shared" si="0"/>
        <v>#DIV/0!</v>
      </c>
    </row>
    <row r="6" spans="1:36" ht="15">
      <c r="A6" s="132">
        <v>3</v>
      </c>
      <c r="B6" s="133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34" t="e">
        <f t="shared" si="0"/>
        <v>#DIV/0!</v>
      </c>
    </row>
    <row r="7" spans="1:36" ht="15">
      <c r="A7" s="132">
        <v>4</v>
      </c>
      <c r="B7" s="133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34" t="e">
        <f t="shared" si="0"/>
        <v>#DIV/0!</v>
      </c>
    </row>
    <row r="8" spans="1:36" ht="15">
      <c r="A8" s="132">
        <v>5</v>
      </c>
      <c r="B8" s="133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34" t="e">
        <f t="shared" si="0"/>
        <v>#DIV/0!</v>
      </c>
    </row>
    <row r="9" spans="1:36" ht="15">
      <c r="A9" s="132">
        <v>6</v>
      </c>
      <c r="B9" s="133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34" t="e">
        <f t="shared" si="0"/>
        <v>#DIV/0!</v>
      </c>
    </row>
    <row r="10" spans="1:36" ht="15">
      <c r="A10" s="132">
        <v>7</v>
      </c>
      <c r="B10" s="133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34" t="e">
        <f t="shared" si="0"/>
        <v>#DIV/0!</v>
      </c>
    </row>
    <row r="11" spans="1:36" ht="15">
      <c r="A11" s="132">
        <v>8</v>
      </c>
      <c r="B11" s="133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34" t="e">
        <f t="shared" si="0"/>
        <v>#DIV/0!</v>
      </c>
    </row>
    <row r="12" spans="1:36" ht="15">
      <c r="A12" s="132">
        <v>9</v>
      </c>
      <c r="B12" s="133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34" t="e">
        <f t="shared" si="0"/>
        <v>#DIV/0!</v>
      </c>
    </row>
    <row r="13" spans="1:36" ht="15">
      <c r="A13" s="132">
        <v>10</v>
      </c>
      <c r="B13" s="133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34" t="e">
        <f t="shared" si="0"/>
        <v>#DIV/0!</v>
      </c>
    </row>
    <row r="14" spans="1:36" ht="15">
      <c r="A14" s="132">
        <v>11</v>
      </c>
      <c r="B14" s="133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34" t="e">
        <f t="shared" si="0"/>
        <v>#DIV/0!</v>
      </c>
    </row>
    <row r="15" spans="1:36" ht="15">
      <c r="A15" s="132">
        <v>12</v>
      </c>
      <c r="B15" s="133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34" t="e">
        <f t="shared" si="0"/>
        <v>#DIV/0!</v>
      </c>
    </row>
    <row r="16" spans="1:36" ht="15">
      <c r="A16" s="132">
        <v>13</v>
      </c>
      <c r="B16" s="133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34" t="e">
        <f t="shared" si="0"/>
        <v>#DIV/0!</v>
      </c>
    </row>
    <row r="17" spans="1:36" ht="15">
      <c r="A17" s="132">
        <v>14</v>
      </c>
      <c r="B17" s="133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34" t="e">
        <f t="shared" si="0"/>
        <v>#DIV/0!</v>
      </c>
    </row>
    <row r="18" spans="1:36" ht="15">
      <c r="A18" s="132">
        <v>15</v>
      </c>
      <c r="B18" s="133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34" t="e">
        <f t="shared" si="0"/>
        <v>#DIV/0!</v>
      </c>
    </row>
    <row r="19" spans="1:36" ht="15">
      <c r="A19" s="132">
        <v>16</v>
      </c>
      <c r="B19" s="133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34" t="e">
        <f t="shared" si="0"/>
        <v>#DIV/0!</v>
      </c>
    </row>
    <row r="20" spans="1:36" ht="15">
      <c r="A20" s="132">
        <v>17</v>
      </c>
      <c r="B20" s="133">
        <f>IF(DATOS!B19&gt;0,(DATOS!B19),"")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34" t="e">
        <f t="shared" si="0"/>
        <v>#DIV/0!</v>
      </c>
    </row>
    <row r="21" spans="1:36" ht="15">
      <c r="A21" s="132">
        <v>18</v>
      </c>
      <c r="B21" s="133">
        <f>IF(DATOS!B20&gt;0,(DATOS!B20),"")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34" t="e">
        <f t="shared" si="0"/>
        <v>#DIV/0!</v>
      </c>
    </row>
    <row r="22" spans="1:36" ht="15">
      <c r="A22" s="132">
        <v>19</v>
      </c>
      <c r="B22" s="133">
        <f>IF(DATOS!B21&gt;0,(DATOS!B21),"")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34" t="e">
        <f t="shared" si="0"/>
        <v>#DIV/0!</v>
      </c>
    </row>
    <row r="23" spans="1:36" ht="15">
      <c r="A23" s="132">
        <v>20</v>
      </c>
      <c r="B23" s="133">
        <f>IF(DATOS!B22&gt;0,(DATOS!B22),"")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34" t="e">
        <f t="shared" si="0"/>
        <v>#DIV/0!</v>
      </c>
    </row>
    <row r="24" spans="1:36" ht="15">
      <c r="A24" s="132">
        <v>21</v>
      </c>
      <c r="B24" s="133">
        <f>IF(DATOS!B23&gt;0,(DATOS!B23),"")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34" t="e">
        <f t="shared" si="0"/>
        <v>#DIV/0!</v>
      </c>
    </row>
    <row r="25" spans="1:36" ht="15">
      <c r="A25" s="132">
        <v>22</v>
      </c>
      <c r="B25" s="133">
        <f>IF(DATOS!B24&gt;0,(DATOS!B24),"")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34" t="e">
        <f t="shared" si="0"/>
        <v>#DIV/0!</v>
      </c>
    </row>
    <row r="26" spans="1:36" ht="15">
      <c r="A26" s="132">
        <v>23</v>
      </c>
      <c r="B26" s="133">
        <f>IF(DATOS!B25&gt;0,(DATOS!B25),"")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34" t="e">
        <f t="shared" si="0"/>
        <v>#DIV/0!</v>
      </c>
    </row>
    <row r="27" spans="1:36" ht="15">
      <c r="A27" s="132">
        <v>24</v>
      </c>
      <c r="B27" s="133">
        <f>IF(DATOS!B26&gt;0,(DATOS!B26),"")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34" t="e">
        <f t="shared" si="0"/>
        <v>#DIV/0!</v>
      </c>
    </row>
    <row r="28" spans="1:36" ht="15">
      <c r="A28" s="132">
        <v>25</v>
      </c>
      <c r="B28" s="133">
        <f>IF(DATOS!B27&gt;0,(DATOS!B27),"")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34" t="e">
        <f t="shared" si="0"/>
        <v>#DIV/0!</v>
      </c>
    </row>
    <row r="29" spans="1:36" ht="15">
      <c r="A29" s="132">
        <v>26</v>
      </c>
      <c r="B29" s="133">
        <f>IF(DATOS!B28&gt;0,(DATOS!B28),"")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34" t="e">
        <f t="shared" si="0"/>
        <v>#DIV/0!</v>
      </c>
    </row>
    <row r="30" spans="1:36" ht="15">
      <c r="A30" s="132">
        <v>27</v>
      </c>
      <c r="B30" s="133">
        <f>IF(DATOS!B29&gt;0,(DATOS!B29),"")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34" t="e">
        <f t="shared" si="0"/>
        <v>#DIV/0!</v>
      </c>
    </row>
    <row r="31" spans="1:36" ht="15">
      <c r="A31" s="132">
        <v>28</v>
      </c>
      <c r="B31" s="133">
        <f>IF(DATOS!B30&gt;0,(DATOS!B30),"")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34" t="e">
        <f t="shared" si="0"/>
        <v>#DIV/0!</v>
      </c>
    </row>
    <row r="32" spans="1:36" ht="15">
      <c r="A32" s="132">
        <v>29</v>
      </c>
      <c r="B32" s="133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34" t="e">
        <f t="shared" si="0"/>
        <v>#DIV/0!</v>
      </c>
    </row>
    <row r="33" ht="15">
      <c r="AJ33" s="3">
        <f>IF(COUNTIF(C33:AI33,"F")&gt;0,COUNTIF(C33:AI33,"F"),"")</f>
      </c>
    </row>
    <row r="34" spans="2:35" ht="15">
      <c r="B34" s="211" t="s">
        <v>55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</row>
  </sheetData>
  <sheetProtection/>
  <mergeCells count="2">
    <mergeCell ref="C1:AJ1"/>
    <mergeCell ref="B34:AI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J34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4.140625" style="22" customWidth="1"/>
    <col min="2" max="2" width="33.28125" style="76" customWidth="1"/>
    <col min="3" max="3" width="2.7109375" style="0" customWidth="1"/>
    <col min="4" max="35" width="3.421875" style="0" customWidth="1"/>
    <col min="36" max="36" width="8.8515625" style="0" customWidth="1"/>
  </cols>
  <sheetData>
    <row r="1" spans="2:36" ht="38.25" customHeight="1">
      <c r="B1" s="77" t="s">
        <v>25</v>
      </c>
      <c r="C1" s="209" t="s">
        <v>8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38.25">
      <c r="A2" s="137" t="s">
        <v>0</v>
      </c>
      <c r="B2" s="144" t="str">
        <f>IF(DATOS!C2&gt;0,(DATOS!C2),"")</f>
        <v>1º ESO</v>
      </c>
      <c r="C2" s="139" t="s">
        <v>1</v>
      </c>
      <c r="D2" s="139" t="s">
        <v>1</v>
      </c>
      <c r="E2" s="139" t="s">
        <v>1</v>
      </c>
      <c r="F2" s="139" t="s">
        <v>1</v>
      </c>
      <c r="G2" s="139" t="s">
        <v>1</v>
      </c>
      <c r="H2" s="139" t="s">
        <v>1</v>
      </c>
      <c r="I2" s="139" t="s">
        <v>1</v>
      </c>
      <c r="J2" s="139" t="s">
        <v>1</v>
      </c>
      <c r="K2" s="139" t="s">
        <v>1</v>
      </c>
      <c r="L2" s="139" t="s">
        <v>1</v>
      </c>
      <c r="M2" s="139" t="s">
        <v>1</v>
      </c>
      <c r="N2" s="139" t="s">
        <v>1</v>
      </c>
      <c r="O2" s="139" t="s">
        <v>1</v>
      </c>
      <c r="P2" s="139" t="s">
        <v>1</v>
      </c>
      <c r="Q2" s="139" t="s">
        <v>1</v>
      </c>
      <c r="R2" s="139" t="s">
        <v>1</v>
      </c>
      <c r="S2" s="139" t="s">
        <v>1</v>
      </c>
      <c r="T2" s="139" t="s">
        <v>1</v>
      </c>
      <c r="U2" s="139" t="s">
        <v>1</v>
      </c>
      <c r="V2" s="139" t="s">
        <v>1</v>
      </c>
      <c r="W2" s="139" t="s">
        <v>1</v>
      </c>
      <c r="X2" s="139" t="s">
        <v>1</v>
      </c>
      <c r="Y2" s="139" t="s">
        <v>1</v>
      </c>
      <c r="Z2" s="139" t="s">
        <v>1</v>
      </c>
      <c r="AA2" s="139" t="s">
        <v>1</v>
      </c>
      <c r="AB2" s="139" t="s">
        <v>1</v>
      </c>
      <c r="AC2" s="139" t="s">
        <v>1</v>
      </c>
      <c r="AD2" s="139" t="s">
        <v>1</v>
      </c>
      <c r="AE2" s="139" t="s">
        <v>1</v>
      </c>
      <c r="AF2" s="139" t="s">
        <v>1</v>
      </c>
      <c r="AG2" s="139" t="s">
        <v>1</v>
      </c>
      <c r="AH2" s="139" t="s">
        <v>1</v>
      </c>
      <c r="AI2" s="139" t="s">
        <v>1</v>
      </c>
      <c r="AJ2" s="139" t="s">
        <v>45</v>
      </c>
    </row>
    <row r="3" spans="1:36" ht="39.75" customHeight="1">
      <c r="A3" s="75"/>
      <c r="B3" s="78" t="str">
        <f>IF(DATOS!B2&gt;0,(DATOS!B2),"")</f>
        <v>ALUMNADO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32">
        <v>1</v>
      </c>
      <c r="B4" s="133">
        <f>IF(DATOS!B3&gt;0,(DATOS!B3),"")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34" t="e">
        <f>IF(AVERAGE(C4:AI4)&gt;0,AVERAGE(C4:AI4),"")</f>
        <v>#DIV/0!</v>
      </c>
    </row>
    <row r="5" spans="1:36" ht="15">
      <c r="A5" s="132">
        <v>2</v>
      </c>
      <c r="B5" s="133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34" t="e">
        <f aca="true" t="shared" si="0" ref="AJ5:AJ33">IF(AVERAGE(C5:AI5)&gt;0,AVERAGE(C5:AI5),"")</f>
        <v>#DIV/0!</v>
      </c>
    </row>
    <row r="6" spans="1:36" ht="15">
      <c r="A6" s="132">
        <v>3</v>
      </c>
      <c r="B6" s="133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34" t="e">
        <f t="shared" si="0"/>
        <v>#DIV/0!</v>
      </c>
    </row>
    <row r="7" spans="1:36" ht="15">
      <c r="A7" s="132">
        <v>4</v>
      </c>
      <c r="B7" s="133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34" t="e">
        <f t="shared" si="0"/>
        <v>#DIV/0!</v>
      </c>
    </row>
    <row r="8" spans="1:36" ht="15">
      <c r="A8" s="132">
        <v>5</v>
      </c>
      <c r="B8" s="133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34" t="e">
        <f t="shared" si="0"/>
        <v>#DIV/0!</v>
      </c>
    </row>
    <row r="9" spans="1:36" ht="15">
      <c r="A9" s="132">
        <v>6</v>
      </c>
      <c r="B9" s="133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34" t="e">
        <f t="shared" si="0"/>
        <v>#DIV/0!</v>
      </c>
    </row>
    <row r="10" spans="1:36" ht="15">
      <c r="A10" s="132">
        <v>7</v>
      </c>
      <c r="B10" s="133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34" t="e">
        <f t="shared" si="0"/>
        <v>#DIV/0!</v>
      </c>
    </row>
    <row r="11" spans="1:36" ht="15">
      <c r="A11" s="132">
        <v>8</v>
      </c>
      <c r="B11" s="133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34" t="e">
        <f t="shared" si="0"/>
        <v>#DIV/0!</v>
      </c>
    </row>
    <row r="12" spans="1:36" ht="15">
      <c r="A12" s="132">
        <v>9</v>
      </c>
      <c r="B12" s="133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34" t="e">
        <f t="shared" si="0"/>
        <v>#DIV/0!</v>
      </c>
    </row>
    <row r="13" spans="1:36" ht="15">
      <c r="A13" s="132">
        <v>10</v>
      </c>
      <c r="B13" s="133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34" t="e">
        <f t="shared" si="0"/>
        <v>#DIV/0!</v>
      </c>
    </row>
    <row r="14" spans="1:36" ht="15">
      <c r="A14" s="132">
        <v>11</v>
      </c>
      <c r="B14" s="133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34" t="e">
        <f t="shared" si="0"/>
        <v>#DIV/0!</v>
      </c>
    </row>
    <row r="15" spans="1:36" ht="15">
      <c r="A15" s="132">
        <v>12</v>
      </c>
      <c r="B15" s="133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34" t="e">
        <f t="shared" si="0"/>
        <v>#DIV/0!</v>
      </c>
    </row>
    <row r="16" spans="1:36" ht="15">
      <c r="A16" s="132">
        <v>13</v>
      </c>
      <c r="B16" s="133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34" t="e">
        <f t="shared" si="0"/>
        <v>#DIV/0!</v>
      </c>
    </row>
    <row r="17" spans="1:36" ht="15">
      <c r="A17" s="132">
        <v>14</v>
      </c>
      <c r="B17" s="133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34" t="e">
        <f t="shared" si="0"/>
        <v>#DIV/0!</v>
      </c>
    </row>
    <row r="18" spans="1:36" ht="15">
      <c r="A18" s="132">
        <v>15</v>
      </c>
      <c r="B18" s="133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34" t="e">
        <f t="shared" si="0"/>
        <v>#DIV/0!</v>
      </c>
    </row>
    <row r="19" spans="1:36" ht="15">
      <c r="A19" s="132">
        <v>16</v>
      </c>
      <c r="B19" s="133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34" t="e">
        <f t="shared" si="0"/>
        <v>#DIV/0!</v>
      </c>
    </row>
    <row r="20" spans="1:36" ht="15">
      <c r="A20" s="132">
        <v>17</v>
      </c>
      <c r="B20" s="13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34" t="e">
        <f t="shared" si="0"/>
        <v>#DIV/0!</v>
      </c>
    </row>
    <row r="21" spans="1:36" ht="15">
      <c r="A21" s="132">
        <v>18</v>
      </c>
      <c r="B21" s="133">
        <f>IF(DATOS!B19&gt;0,(DATOS!B19),"")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34" t="e">
        <f t="shared" si="0"/>
        <v>#DIV/0!</v>
      </c>
    </row>
    <row r="22" spans="1:36" ht="15">
      <c r="A22" s="132">
        <v>19</v>
      </c>
      <c r="B22" s="133">
        <f>IF(DATOS!B20&gt;0,(DATOS!B20),"")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34" t="e">
        <f t="shared" si="0"/>
        <v>#DIV/0!</v>
      </c>
    </row>
    <row r="23" spans="1:36" ht="15">
      <c r="A23" s="132">
        <v>20</v>
      </c>
      <c r="B23" s="133">
        <f>IF(DATOS!B21&gt;0,(DATOS!B21),"")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34" t="e">
        <f t="shared" si="0"/>
        <v>#DIV/0!</v>
      </c>
    </row>
    <row r="24" spans="1:36" ht="15">
      <c r="A24" s="132">
        <v>21</v>
      </c>
      <c r="B24" s="133">
        <f>IF(DATOS!B22&gt;0,(DATOS!B22),"")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34" t="e">
        <f t="shared" si="0"/>
        <v>#DIV/0!</v>
      </c>
    </row>
    <row r="25" spans="1:36" ht="15">
      <c r="A25" s="132">
        <v>22</v>
      </c>
      <c r="B25" s="133">
        <f>IF(DATOS!B23&gt;0,(DATOS!B23),"")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34" t="e">
        <f t="shared" si="0"/>
        <v>#DIV/0!</v>
      </c>
    </row>
    <row r="26" spans="1:36" ht="15">
      <c r="A26" s="132">
        <v>23</v>
      </c>
      <c r="B26" s="133">
        <f>IF(DATOS!B24&gt;0,(DATOS!B24),"")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34" t="e">
        <f t="shared" si="0"/>
        <v>#DIV/0!</v>
      </c>
    </row>
    <row r="27" spans="1:36" ht="15">
      <c r="A27" s="132">
        <v>24</v>
      </c>
      <c r="B27" s="133">
        <f>IF(DATOS!B25&gt;0,(DATOS!B25),"")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34" t="e">
        <f t="shared" si="0"/>
        <v>#DIV/0!</v>
      </c>
    </row>
    <row r="28" spans="1:36" ht="15">
      <c r="A28" s="132">
        <v>25</v>
      </c>
      <c r="B28" s="133">
        <f>IF(DATOS!B26&gt;0,(DATOS!B26),"")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34" t="e">
        <f t="shared" si="0"/>
        <v>#DIV/0!</v>
      </c>
    </row>
    <row r="29" spans="1:36" ht="15">
      <c r="A29" s="132">
        <v>26</v>
      </c>
      <c r="B29" s="133">
        <f>IF(DATOS!B27&gt;0,(DATOS!B27),"")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34" t="e">
        <f t="shared" si="0"/>
        <v>#DIV/0!</v>
      </c>
    </row>
    <row r="30" spans="1:36" ht="15">
      <c r="A30" s="132">
        <v>27</v>
      </c>
      <c r="B30" s="133">
        <f>IF(DATOS!B28&gt;0,(DATOS!B28),"")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34" t="e">
        <f t="shared" si="0"/>
        <v>#DIV/0!</v>
      </c>
    </row>
    <row r="31" spans="1:36" ht="15">
      <c r="A31" s="132">
        <v>28</v>
      </c>
      <c r="B31" s="133">
        <f>IF(DATOS!B29&gt;0,(DATOS!B29),"")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34" t="e">
        <f t="shared" si="0"/>
        <v>#DIV/0!</v>
      </c>
    </row>
    <row r="32" spans="1:36" ht="15">
      <c r="A32" s="132">
        <v>29</v>
      </c>
      <c r="B32" s="133">
        <f>IF(DATOS!B30&gt;0,(DATOS!B30),"")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34" t="e">
        <f t="shared" si="0"/>
        <v>#DIV/0!</v>
      </c>
    </row>
    <row r="33" spans="1:36" ht="15">
      <c r="A33" s="132">
        <v>30</v>
      </c>
      <c r="B33" s="133">
        <f>IF(DATOS!B31&gt;0,(DATOS!B31),"")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34" t="e">
        <f t="shared" si="0"/>
        <v>#DIV/0!</v>
      </c>
    </row>
    <row r="34" spans="2:35" ht="15">
      <c r="B34" s="211" t="s">
        <v>55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</row>
  </sheetData>
  <sheetProtection/>
  <mergeCells count="2">
    <mergeCell ref="C1:AJ1"/>
    <mergeCell ref="B34:AI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lora</dc:creator>
  <cp:keywords/>
  <dc:description/>
  <cp:lastModifiedBy>pc</cp:lastModifiedBy>
  <cp:lastPrinted>2009-09-17T08:30:35Z</cp:lastPrinted>
  <dcterms:created xsi:type="dcterms:W3CDTF">2009-07-24T07:37:25Z</dcterms:created>
  <dcterms:modified xsi:type="dcterms:W3CDTF">2013-04-10T12:14:50Z</dcterms:modified>
  <cp:category/>
  <cp:version/>
  <cp:contentType/>
  <cp:contentStatus/>
</cp:coreProperties>
</file>